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033gc-my.sharepoint.com/personal/michael_christensen_ised-isde_gc_ca/Documents/Desktop/SRSP-310.7 Issue 5/"/>
    </mc:Choice>
  </mc:AlternateContent>
  <xr:revisionPtr revIDLastSave="102" documentId="8_{658D1085-1C8F-408D-91BE-BD86A007D494}" xr6:coauthVersionLast="47" xr6:coauthVersionMax="47" xr10:uidLastSave="{82AD9E2B-FBF8-4218-82E6-1E771F5500BB}"/>
  <bookViews>
    <workbookView xWindow="-110" yWindow="-110" windowWidth="19420" windowHeight="11500" tabRatio="716" firstSheet="5" activeTab="12" xr2:uid="{55F776C8-D695-4328-9D6D-6BA94A170114}"/>
  </bookViews>
  <sheets>
    <sheet name="Overview" sheetId="1" r:id="rId1"/>
    <sheet name="80 MHz" sheetId="7" r:id="rId2"/>
    <sheet name="80 MHz (FR)" sheetId="13" r:id="rId3"/>
    <sheet name="60 MHz" sheetId="8" r:id="rId4"/>
    <sheet name="60 MHz (FR)" sheetId="14" r:id="rId5"/>
    <sheet name="40 MHz" sheetId="9" r:id="rId6"/>
    <sheet name="40 MHz (FR)" sheetId="15" r:id="rId7"/>
    <sheet name="30 MHz" sheetId="10" r:id="rId8"/>
    <sheet name="30 MHz (FR)" sheetId="16" r:id="rId9"/>
    <sheet name="20 MHz" sheetId="11" r:id="rId10"/>
    <sheet name="20 MHz (FR)" sheetId="17" r:id="rId11"/>
    <sheet name="10 MHz" sheetId="12" r:id="rId12"/>
    <sheet name="10 MHz (FR)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8" l="1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C12" i="18"/>
  <c r="B12" i="18"/>
  <c r="A12" i="18"/>
  <c r="C11" i="18"/>
  <c r="B11" i="18"/>
  <c r="A11" i="18"/>
  <c r="C10" i="18"/>
  <c r="B10" i="18"/>
  <c r="A10" i="18"/>
  <c r="C9" i="18"/>
  <c r="B9" i="18"/>
  <c r="A9" i="18"/>
  <c r="C8" i="18"/>
  <c r="B8" i="18"/>
  <c r="A8" i="18"/>
  <c r="C7" i="18"/>
  <c r="B7" i="18"/>
  <c r="A7" i="18"/>
  <c r="C6" i="18"/>
  <c r="B6" i="18"/>
  <c r="A6" i="18"/>
  <c r="C5" i="18"/>
  <c r="B5" i="18"/>
  <c r="A5" i="18"/>
  <c r="C4" i="18"/>
  <c r="B4" i="18"/>
  <c r="A4" i="18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C14" i="17"/>
  <c r="B14" i="17"/>
  <c r="A14" i="17"/>
  <c r="C13" i="17"/>
  <c r="B13" i="17"/>
  <c r="A13" i="17"/>
  <c r="C12" i="17"/>
  <c r="B12" i="17"/>
  <c r="A12" i="17"/>
  <c r="C11" i="17"/>
  <c r="B11" i="17"/>
  <c r="A11" i="17"/>
  <c r="C10" i="17"/>
  <c r="B10" i="17"/>
  <c r="A10" i="17"/>
  <c r="C9" i="17"/>
  <c r="B9" i="17"/>
  <c r="A9" i="17"/>
  <c r="C8" i="17"/>
  <c r="B8" i="17"/>
  <c r="A8" i="17"/>
  <c r="C7" i="17"/>
  <c r="B7" i="17"/>
  <c r="A7" i="17"/>
  <c r="C6" i="17"/>
  <c r="B6" i="17"/>
  <c r="A6" i="17"/>
  <c r="C5" i="17"/>
  <c r="B5" i="17"/>
  <c r="A5" i="17"/>
  <c r="C4" i="17"/>
  <c r="B4" i="17"/>
  <c r="A4" i="17"/>
  <c r="C19" i="16"/>
  <c r="B19" i="16"/>
  <c r="A19" i="16"/>
  <c r="C18" i="16"/>
  <c r="B18" i="16"/>
  <c r="A18" i="16"/>
  <c r="C17" i="16"/>
  <c r="B17" i="16"/>
  <c r="A17" i="16"/>
  <c r="C16" i="16"/>
  <c r="B16" i="16"/>
  <c r="A16" i="16"/>
  <c r="C15" i="16"/>
  <c r="B15" i="16"/>
  <c r="A15" i="16"/>
  <c r="C14" i="16"/>
  <c r="B14" i="16"/>
  <c r="A14" i="16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52" i="12"/>
  <c r="B52" i="12"/>
  <c r="C51" i="12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C6" i="12"/>
  <c r="B6" i="12"/>
  <c r="C5" i="12"/>
  <c r="B5" i="12"/>
  <c r="C4" i="12"/>
  <c r="B4" i="12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C5" i="10"/>
  <c r="B5" i="10"/>
  <c r="C4" i="10"/>
  <c r="B4" i="10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B4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C4" i="8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5" i="9"/>
  <c r="A14" i="9"/>
  <c r="A13" i="9"/>
  <c r="A12" i="9"/>
  <c r="A11" i="9"/>
  <c r="A10" i="9"/>
  <c r="A9" i="9"/>
  <c r="A8" i="9"/>
  <c r="A7" i="9"/>
  <c r="A6" i="9"/>
  <c r="A5" i="9"/>
  <c r="A4" i="9"/>
  <c r="A11" i="8"/>
  <c r="A10" i="8"/>
  <c r="A9" i="8"/>
  <c r="A8" i="8"/>
  <c r="A7" i="8"/>
  <c r="A6" i="8"/>
  <c r="A5" i="8"/>
  <c r="A4" i="8"/>
  <c r="C9" i="7"/>
  <c r="B9" i="7"/>
  <c r="C8" i="7"/>
  <c r="B8" i="7"/>
  <c r="C7" i="7"/>
  <c r="B7" i="7"/>
  <c r="C6" i="7"/>
  <c r="B6" i="7"/>
  <c r="C5" i="7"/>
  <c r="B5" i="7"/>
  <c r="C4" i="7"/>
  <c r="B4" i="7"/>
  <c r="A9" i="7"/>
  <c r="A8" i="7"/>
  <c r="A7" i="7"/>
  <c r="A6" i="7"/>
  <c r="A5" i="7"/>
  <c r="A4" i="7"/>
</calcChain>
</file>

<file path=xl/sharedStrings.xml><?xml version="1.0" encoding="utf-8"?>
<sst xmlns="http://schemas.openxmlformats.org/spreadsheetml/2006/main" count="51" uniqueCount="21">
  <si>
    <t>SRSP-310.7, Issue 5</t>
  </si>
  <si>
    <t xml:space="preserve">The radio frequency channel arrangements defined in this Standard provide for 6 different RF channel spacings: 10, 20, 30, 40, 60 and 80 MHz. Channel pairs are provided with a common transmit/receive separation of 490 MHz. These arrangements apply across the entire frequency range 10.7-11.7 GHz comprising a lower block (10.7-11.2 GHz) and an upper block (11.2-11.7 GHz). </t>
  </si>
  <si>
    <t>Table A.1: Centre frequencies for 80 MHz channels</t>
  </si>
  <si>
    <t>Table A.2: Centre frequencies for 60 MHz channels</t>
  </si>
  <si>
    <t>Table A.3: Centre frequencies for 40 MHz channels</t>
  </si>
  <si>
    <t>Table A.4: Centre frequencies for 30 MHz channels</t>
  </si>
  <si>
    <t>Table A.5: Centre frequencies for 20 MHz channels</t>
  </si>
  <si>
    <t>Table A.6: Centre frequencies for 10 MHz channels</t>
  </si>
  <si>
    <t>Channel Pair</t>
  </si>
  <si>
    <t>Lower Channel Centre Frequency (MHz)</t>
  </si>
  <si>
    <t>Upper Channel Centre Frequency (MHz)</t>
  </si>
  <si>
    <t>Values of n for all subsequent worksheets</t>
  </si>
  <si>
    <t>Tableau A.1 : Fréquences centrales pour les canaux de 80 MHz</t>
  </si>
  <si>
    <t>Tableau A.2 : Fréquences centrales pour les canaux de 60 MHz</t>
  </si>
  <si>
    <t>Tableau A.3 : Fréquences centrales pour les canaux de 40 MHz</t>
  </si>
  <si>
    <t>Tableau A.4 : Fréquences centrales pour les canaux de 30 MHz</t>
  </si>
  <si>
    <t>Tableau A.5 : Fréquences centrales pour les canaux de 20 MHz</t>
  </si>
  <si>
    <t>Tableau A.6 : Fréquences centrales pour les canaux de 10 MHz</t>
  </si>
  <si>
    <t>Paire de canaux</t>
  </si>
  <si>
    <t>Fréquence centrale du canal inférieur (MHz)</t>
  </si>
  <si>
    <t>Fréquence centrale du canal supérieur (MHz)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</si>
</sst>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A267-4E04-41B1-8E46-B20B0A973720}">
  <dimension ref="A1:N53"/>
  <sheetViews>
    <sheetView workbookViewId="0">
      <selection sqref="A1:N1"/>
    </sheetView>
  </sheetViews>
  <sheetFormatPr defaultRowHeight="14.5" x14ac:dyDescent="0.35"/>
  <cols>
    <col min="1" max="1" width="9.90625" customWidth="1"/>
  </cols>
  <sheetData>
    <row r="1" spans="1:14" ht="32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75.5" customHeight="1" x14ac:dyDescent="0.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5">
      <c r="A3" t="s">
        <v>11</v>
      </c>
    </row>
    <row r="4" spans="1:14" x14ac:dyDescent="0.35">
      <c r="A4">
        <v>1</v>
      </c>
    </row>
    <row r="5" spans="1:14" x14ac:dyDescent="0.35">
      <c r="A5">
        <v>2</v>
      </c>
    </row>
    <row r="6" spans="1:14" x14ac:dyDescent="0.35">
      <c r="A6">
        <v>3</v>
      </c>
    </row>
    <row r="7" spans="1:14" x14ac:dyDescent="0.35">
      <c r="A7">
        <v>4</v>
      </c>
    </row>
    <row r="8" spans="1:14" x14ac:dyDescent="0.35">
      <c r="A8">
        <v>5</v>
      </c>
    </row>
    <row r="9" spans="1:14" x14ac:dyDescent="0.35">
      <c r="A9">
        <v>6</v>
      </c>
    </row>
    <row r="10" spans="1:14" x14ac:dyDescent="0.35">
      <c r="A10">
        <v>7</v>
      </c>
    </row>
    <row r="11" spans="1:14" x14ac:dyDescent="0.35">
      <c r="A11">
        <v>8</v>
      </c>
    </row>
    <row r="12" spans="1:14" x14ac:dyDescent="0.35">
      <c r="A12">
        <v>9</v>
      </c>
    </row>
    <row r="13" spans="1:14" x14ac:dyDescent="0.35">
      <c r="A13">
        <v>10</v>
      </c>
    </row>
    <row r="14" spans="1:14" x14ac:dyDescent="0.35">
      <c r="A14">
        <v>11</v>
      </c>
    </row>
    <row r="15" spans="1:14" x14ac:dyDescent="0.35">
      <c r="A15">
        <v>12</v>
      </c>
    </row>
    <row r="16" spans="1:14" x14ac:dyDescent="0.35">
      <c r="A16">
        <v>13</v>
      </c>
    </row>
    <row r="17" spans="1:1" x14ac:dyDescent="0.35">
      <c r="A17">
        <v>14</v>
      </c>
    </row>
    <row r="18" spans="1:1" x14ac:dyDescent="0.35">
      <c r="A18">
        <v>15</v>
      </c>
    </row>
    <row r="19" spans="1:1" x14ac:dyDescent="0.35">
      <c r="A19">
        <v>16</v>
      </c>
    </row>
    <row r="20" spans="1:1" x14ac:dyDescent="0.35">
      <c r="A20">
        <v>17</v>
      </c>
    </row>
    <row r="21" spans="1:1" x14ac:dyDescent="0.35">
      <c r="A21">
        <v>18</v>
      </c>
    </row>
    <row r="22" spans="1:1" x14ac:dyDescent="0.35">
      <c r="A22">
        <v>19</v>
      </c>
    </row>
    <row r="23" spans="1:1" x14ac:dyDescent="0.35">
      <c r="A23">
        <v>20</v>
      </c>
    </row>
    <row r="24" spans="1:1" x14ac:dyDescent="0.35">
      <c r="A24">
        <v>21</v>
      </c>
    </row>
    <row r="25" spans="1:1" x14ac:dyDescent="0.35">
      <c r="A25">
        <v>22</v>
      </c>
    </row>
    <row r="26" spans="1:1" x14ac:dyDescent="0.35">
      <c r="A26">
        <v>23</v>
      </c>
    </row>
    <row r="27" spans="1:1" x14ac:dyDescent="0.35">
      <c r="A27">
        <v>24</v>
      </c>
    </row>
    <row r="28" spans="1:1" x14ac:dyDescent="0.35">
      <c r="A28">
        <v>25</v>
      </c>
    </row>
    <row r="29" spans="1:1" x14ac:dyDescent="0.35">
      <c r="A29">
        <v>26</v>
      </c>
    </row>
    <row r="30" spans="1:1" x14ac:dyDescent="0.35">
      <c r="A30">
        <v>27</v>
      </c>
    </row>
    <row r="31" spans="1:1" x14ac:dyDescent="0.35">
      <c r="A31">
        <v>28</v>
      </c>
    </row>
    <row r="32" spans="1:1" x14ac:dyDescent="0.35">
      <c r="A32">
        <v>29</v>
      </c>
    </row>
    <row r="33" spans="1:1" x14ac:dyDescent="0.35">
      <c r="A33">
        <v>30</v>
      </c>
    </row>
    <row r="34" spans="1:1" x14ac:dyDescent="0.35">
      <c r="A34">
        <v>31</v>
      </c>
    </row>
    <row r="35" spans="1:1" x14ac:dyDescent="0.35">
      <c r="A35">
        <v>32</v>
      </c>
    </row>
    <row r="36" spans="1:1" x14ac:dyDescent="0.35">
      <c r="A36">
        <v>33</v>
      </c>
    </row>
    <row r="37" spans="1:1" x14ac:dyDescent="0.35">
      <c r="A37">
        <v>34</v>
      </c>
    </row>
    <row r="38" spans="1:1" x14ac:dyDescent="0.35">
      <c r="A38">
        <v>35</v>
      </c>
    </row>
    <row r="39" spans="1:1" x14ac:dyDescent="0.35">
      <c r="A39">
        <v>36</v>
      </c>
    </row>
    <row r="40" spans="1:1" x14ac:dyDescent="0.35">
      <c r="A40">
        <v>37</v>
      </c>
    </row>
    <row r="41" spans="1:1" x14ac:dyDescent="0.35">
      <c r="A41">
        <v>38</v>
      </c>
    </row>
    <row r="42" spans="1:1" x14ac:dyDescent="0.35">
      <c r="A42">
        <v>39</v>
      </c>
    </row>
    <row r="43" spans="1:1" x14ac:dyDescent="0.35">
      <c r="A43">
        <v>40</v>
      </c>
    </row>
    <row r="44" spans="1:1" x14ac:dyDescent="0.35">
      <c r="A44">
        <v>41</v>
      </c>
    </row>
    <row r="45" spans="1:1" x14ac:dyDescent="0.35">
      <c r="A45">
        <v>42</v>
      </c>
    </row>
    <row r="46" spans="1:1" x14ac:dyDescent="0.35">
      <c r="A46">
        <v>43</v>
      </c>
    </row>
    <row r="47" spans="1:1" x14ac:dyDescent="0.35">
      <c r="A47">
        <v>44</v>
      </c>
    </row>
    <row r="48" spans="1:1" x14ac:dyDescent="0.35">
      <c r="A48">
        <v>45</v>
      </c>
    </row>
    <row r="49" spans="1:1" x14ac:dyDescent="0.35">
      <c r="A49">
        <v>46</v>
      </c>
    </row>
    <row r="50" spans="1:1" x14ac:dyDescent="0.35">
      <c r="A50">
        <v>47</v>
      </c>
    </row>
    <row r="51" spans="1:1" x14ac:dyDescent="0.35">
      <c r="A51">
        <v>48</v>
      </c>
    </row>
    <row r="52" spans="1:1" x14ac:dyDescent="0.35">
      <c r="A52">
        <v>49</v>
      </c>
    </row>
    <row r="53" spans="1:1" x14ac:dyDescent="0.35">
      <c r="A53">
        <v>50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D835-FDEB-4497-9262-9AD67F7A50AE}">
  <dimension ref="A1:C27"/>
  <sheetViews>
    <sheetView workbookViewId="0">
      <selection activeCell="A3" sqref="A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6</v>
      </c>
    </row>
    <row r="3" spans="1:3" ht="108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"B" &amp; Overview!A4 &amp; " / B'" &amp; Overview!A4</f>
        <v>B1 / B'1</v>
      </c>
      <c r="B4" s="3">
        <f>10700+(20*Overview!A4)</f>
        <v>10720</v>
      </c>
      <c r="C4" s="3">
        <f>11190+(20*Overview!A4)</f>
        <v>11210</v>
      </c>
    </row>
    <row r="5" spans="1:3" x14ac:dyDescent="0.35">
      <c r="A5" s="3" t="str">
        <f>"B" &amp; Overview!A5 &amp; " / B'" &amp; Overview!A5</f>
        <v>B2 / B'2</v>
      </c>
      <c r="B5" s="3">
        <f>10700+(20*Overview!A5)</f>
        <v>10740</v>
      </c>
      <c r="C5" s="3">
        <f>11190+(20*Overview!A5)</f>
        <v>11230</v>
      </c>
    </row>
    <row r="6" spans="1:3" x14ac:dyDescent="0.35">
      <c r="A6" s="3" t="str">
        <f>"B" &amp; Overview!A6 &amp; " / B'" &amp; Overview!A6</f>
        <v>B3 / B'3</v>
      </c>
      <c r="B6" s="3">
        <f>10700+(20*Overview!A6)</f>
        <v>10760</v>
      </c>
      <c r="C6" s="3">
        <f>11190+(20*Overview!A6)</f>
        <v>11250</v>
      </c>
    </row>
    <row r="7" spans="1:3" x14ac:dyDescent="0.35">
      <c r="A7" s="3" t="str">
        <f>"B" &amp; Overview!A7 &amp; " / B'" &amp; Overview!A7</f>
        <v>B4 / B'4</v>
      </c>
      <c r="B7" s="3">
        <f>10700+(20*Overview!A7)</f>
        <v>10780</v>
      </c>
      <c r="C7" s="3">
        <f>11190+(20*Overview!A7)</f>
        <v>11270</v>
      </c>
    </row>
    <row r="8" spans="1:3" x14ac:dyDescent="0.35">
      <c r="A8" s="3" t="str">
        <f>"B" &amp; Overview!A8 &amp; " / B'" &amp; Overview!A8</f>
        <v>B5 / B'5</v>
      </c>
      <c r="B8" s="3">
        <f>10700+(20*Overview!A8)</f>
        <v>10800</v>
      </c>
      <c r="C8" s="3">
        <f>11190+(20*Overview!A8)</f>
        <v>11290</v>
      </c>
    </row>
    <row r="9" spans="1:3" x14ac:dyDescent="0.35">
      <c r="A9" s="3" t="str">
        <f>"B" &amp; Overview!A9 &amp; " / B'" &amp; Overview!A9</f>
        <v>B6 / B'6</v>
      </c>
      <c r="B9" s="3">
        <f>10700+(20*Overview!A9)</f>
        <v>10820</v>
      </c>
      <c r="C9" s="3">
        <f>11190+(20*Overview!A9)</f>
        <v>11310</v>
      </c>
    </row>
    <row r="10" spans="1:3" x14ac:dyDescent="0.35">
      <c r="A10" s="3" t="str">
        <f>"B" &amp; Overview!A10 &amp; " / B'" &amp; Overview!A10</f>
        <v>B7 / B'7</v>
      </c>
      <c r="B10" s="3">
        <f>10700+(20*Overview!A10)</f>
        <v>10840</v>
      </c>
      <c r="C10" s="3">
        <f>11190+(20*Overview!A10)</f>
        <v>11330</v>
      </c>
    </row>
    <row r="11" spans="1:3" x14ac:dyDescent="0.35">
      <c r="A11" s="3" t="str">
        <f>"B" &amp; Overview!A11 &amp; " / B'" &amp; Overview!A11</f>
        <v>B8 / B'8</v>
      </c>
      <c r="B11" s="3">
        <f>10700+(20*Overview!A11)</f>
        <v>10860</v>
      </c>
      <c r="C11" s="3">
        <f>11190+(20*Overview!A11)</f>
        <v>11350</v>
      </c>
    </row>
    <row r="12" spans="1:3" x14ac:dyDescent="0.35">
      <c r="A12" s="3" t="str">
        <f>"B" &amp; Overview!A12 &amp; " / B'" &amp; Overview!A12</f>
        <v>B9 / B'9</v>
      </c>
      <c r="B12" s="3">
        <f>10700+(20*Overview!A12)</f>
        <v>10880</v>
      </c>
      <c r="C12" s="3">
        <f>11190+(20*Overview!A12)</f>
        <v>11370</v>
      </c>
    </row>
    <row r="13" spans="1:3" x14ac:dyDescent="0.35">
      <c r="A13" s="3" t="str">
        <f>"B" &amp; Overview!A13 &amp; " / B'" &amp; Overview!A13</f>
        <v>B10 / B'10</v>
      </c>
      <c r="B13" s="3">
        <f>10700+(20*Overview!A13)</f>
        <v>10900</v>
      </c>
      <c r="C13" s="3">
        <f>11190+(20*Overview!A13)</f>
        <v>11390</v>
      </c>
    </row>
    <row r="14" spans="1:3" x14ac:dyDescent="0.35">
      <c r="A14" s="3" t="str">
        <f>"B" &amp; Overview!A14 &amp; " / B'" &amp; Overview!A14</f>
        <v>B11 / B'11</v>
      </c>
      <c r="B14" s="3">
        <f>10700+(20*Overview!A14)</f>
        <v>10920</v>
      </c>
      <c r="C14" s="3">
        <f>11190+(20*Overview!A14)</f>
        <v>11410</v>
      </c>
    </row>
    <row r="15" spans="1:3" x14ac:dyDescent="0.35">
      <c r="A15" s="3" t="str">
        <f>"B" &amp; Overview!A15 &amp; " / B'" &amp; Overview!A15</f>
        <v>B12 / B'12</v>
      </c>
      <c r="B15" s="3">
        <f>10700+(20*Overview!A15)</f>
        <v>10940</v>
      </c>
      <c r="C15" s="3">
        <f>11190+(20*Overview!A15)</f>
        <v>11430</v>
      </c>
    </row>
    <row r="16" spans="1:3" x14ac:dyDescent="0.35">
      <c r="A16" s="3" t="str">
        <f>"B" &amp; Overview!A16 &amp; " / B'" &amp; Overview!A16</f>
        <v>B13 / B'13</v>
      </c>
      <c r="B16" s="3">
        <f>10700+(20*Overview!A16)</f>
        <v>10960</v>
      </c>
      <c r="C16" s="3">
        <f>11190+(20*Overview!A16)</f>
        <v>11450</v>
      </c>
    </row>
    <row r="17" spans="1:3" x14ac:dyDescent="0.35">
      <c r="A17" s="3" t="str">
        <f>"B" &amp; Overview!A17 &amp; " / B'" &amp; Overview!A17</f>
        <v>B14 / B'14</v>
      </c>
      <c r="B17" s="3">
        <f>10700+(20*Overview!A17)</f>
        <v>10980</v>
      </c>
      <c r="C17" s="3">
        <f>11190+(20*Overview!A17)</f>
        <v>11470</v>
      </c>
    </row>
    <row r="18" spans="1:3" x14ac:dyDescent="0.35">
      <c r="A18" s="3" t="str">
        <f>"B" &amp; Overview!A18 &amp; " / B'" &amp; Overview!A18</f>
        <v>B15 / B'15</v>
      </c>
      <c r="B18" s="3">
        <f>10700+(20*Overview!A18)</f>
        <v>11000</v>
      </c>
      <c r="C18" s="3">
        <f>11190+(20*Overview!A18)</f>
        <v>11490</v>
      </c>
    </row>
    <row r="19" spans="1:3" x14ac:dyDescent="0.35">
      <c r="A19" s="3" t="str">
        <f>"B" &amp; Overview!A19 &amp; " / B'" &amp; Overview!A19</f>
        <v>B16 / B'16</v>
      </c>
      <c r="B19" s="3">
        <f>10700+(20*Overview!A19)</f>
        <v>11020</v>
      </c>
      <c r="C19" s="3">
        <f>11190+(20*Overview!A19)</f>
        <v>11510</v>
      </c>
    </row>
    <row r="20" spans="1:3" x14ac:dyDescent="0.35">
      <c r="A20" s="3" t="str">
        <f>"B" &amp; Overview!A20 &amp; " / B'" &amp; Overview!A20</f>
        <v>B17 / B'17</v>
      </c>
      <c r="B20" s="3">
        <f>10700+(20*Overview!A20)</f>
        <v>11040</v>
      </c>
      <c r="C20" s="3">
        <f>11190+(20*Overview!A20)</f>
        <v>11530</v>
      </c>
    </row>
    <row r="21" spans="1:3" x14ac:dyDescent="0.35">
      <c r="A21" s="3" t="str">
        <f>"B" &amp; Overview!A21 &amp; " / B'" &amp; Overview!A21</f>
        <v>B18 / B'18</v>
      </c>
      <c r="B21" s="3">
        <f>10700+(20*Overview!A21)</f>
        <v>11060</v>
      </c>
      <c r="C21" s="3">
        <f>11190+(20*Overview!A21)</f>
        <v>11550</v>
      </c>
    </row>
    <row r="22" spans="1:3" x14ac:dyDescent="0.35">
      <c r="A22" s="3" t="str">
        <f>"B" &amp; Overview!A22 &amp; " / B'" &amp; Overview!A22</f>
        <v>B19 / B'19</v>
      </c>
      <c r="B22" s="3">
        <f>10700+(20*Overview!A22)</f>
        <v>11080</v>
      </c>
      <c r="C22" s="3">
        <f>11190+(20*Overview!A22)</f>
        <v>11570</v>
      </c>
    </row>
    <row r="23" spans="1:3" x14ac:dyDescent="0.35">
      <c r="A23" s="3" t="str">
        <f>"B" &amp; Overview!A23 &amp; " / B'" &amp; Overview!A23</f>
        <v>B20 / B'20</v>
      </c>
      <c r="B23" s="3">
        <f>10700+(20*Overview!A23)</f>
        <v>11100</v>
      </c>
      <c r="C23" s="3">
        <f>11190+(20*Overview!A23)</f>
        <v>11590</v>
      </c>
    </row>
    <row r="24" spans="1:3" x14ac:dyDescent="0.35">
      <c r="A24" s="3" t="str">
        <f>"B" &amp; Overview!A24 &amp; " / B'" &amp; Overview!A24</f>
        <v>B21 / B'21</v>
      </c>
      <c r="B24" s="3">
        <f>10700+(20*Overview!A24)</f>
        <v>11120</v>
      </c>
      <c r="C24" s="3">
        <f>11190+(20*Overview!A24)</f>
        <v>11610</v>
      </c>
    </row>
    <row r="25" spans="1:3" x14ac:dyDescent="0.35">
      <c r="A25" s="3" t="str">
        <f>"B" &amp; Overview!A25 &amp; " / B'" &amp; Overview!A25</f>
        <v>B22 / B'22</v>
      </c>
      <c r="B25" s="3">
        <f>10700+(20*Overview!A25)</f>
        <v>11140</v>
      </c>
      <c r="C25" s="3">
        <f>11190+(20*Overview!A25)</f>
        <v>11630</v>
      </c>
    </row>
    <row r="26" spans="1:3" x14ac:dyDescent="0.35">
      <c r="A26" s="3" t="str">
        <f>"B" &amp; Overview!A26 &amp; " / B'" &amp; Overview!A26</f>
        <v>B23 / B'23</v>
      </c>
      <c r="B26" s="3">
        <f>10700+(20*Overview!A26)</f>
        <v>11160</v>
      </c>
      <c r="C26" s="3">
        <f>11190+(20*Overview!A26)</f>
        <v>11650</v>
      </c>
    </row>
    <row r="27" spans="1:3" x14ac:dyDescent="0.35">
      <c r="A27" s="3" t="str">
        <f>"B" &amp; Overview!A27 &amp; " / B'" &amp; Overview!A27</f>
        <v>B24 / B'24</v>
      </c>
      <c r="B27" s="3">
        <f>10700+(20*Overview!A27)</f>
        <v>11180</v>
      </c>
      <c r="C27" s="3">
        <f>11190+(20*Overview!A27)</f>
        <v>11670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34DE-8540-48C3-97D2-7A8347E559B0}">
  <dimension ref="A1:C27"/>
  <sheetViews>
    <sheetView workbookViewId="0">
      <selection activeCell="A3" sqref="A3:C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16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"B" &amp; Overview!A4 &amp; " / B'" &amp; Overview!A4</f>
        <v>B1 / B'1</v>
      </c>
      <c r="B4" s="3">
        <f>10700+(20*Overview!A4)</f>
        <v>10720</v>
      </c>
      <c r="C4" s="3">
        <f>11190+(20*Overview!A4)</f>
        <v>11210</v>
      </c>
    </row>
    <row r="5" spans="1:3" x14ac:dyDescent="0.35">
      <c r="A5" s="3" t="str">
        <f>"B" &amp; Overview!A5 &amp; " / B'" &amp; Overview!A5</f>
        <v>B2 / B'2</v>
      </c>
      <c r="B5" s="3">
        <f>10700+(20*Overview!A5)</f>
        <v>10740</v>
      </c>
      <c r="C5" s="3">
        <f>11190+(20*Overview!A5)</f>
        <v>11230</v>
      </c>
    </row>
    <row r="6" spans="1:3" x14ac:dyDescent="0.35">
      <c r="A6" s="3" t="str">
        <f>"B" &amp; Overview!A6 &amp; " / B'" &amp; Overview!A6</f>
        <v>B3 / B'3</v>
      </c>
      <c r="B6" s="3">
        <f>10700+(20*Overview!A6)</f>
        <v>10760</v>
      </c>
      <c r="C6" s="3">
        <f>11190+(20*Overview!A6)</f>
        <v>11250</v>
      </c>
    </row>
    <row r="7" spans="1:3" x14ac:dyDescent="0.35">
      <c r="A7" s="3" t="str">
        <f>"B" &amp; Overview!A7 &amp; " / B'" &amp; Overview!A7</f>
        <v>B4 / B'4</v>
      </c>
      <c r="B7" s="3">
        <f>10700+(20*Overview!A7)</f>
        <v>10780</v>
      </c>
      <c r="C7" s="3">
        <f>11190+(20*Overview!A7)</f>
        <v>11270</v>
      </c>
    </row>
    <row r="8" spans="1:3" x14ac:dyDescent="0.35">
      <c r="A8" s="3" t="str">
        <f>"B" &amp; Overview!A8 &amp; " / B'" &amp; Overview!A8</f>
        <v>B5 / B'5</v>
      </c>
      <c r="B8" s="3">
        <f>10700+(20*Overview!A8)</f>
        <v>10800</v>
      </c>
      <c r="C8" s="3">
        <f>11190+(20*Overview!A8)</f>
        <v>11290</v>
      </c>
    </row>
    <row r="9" spans="1:3" x14ac:dyDescent="0.35">
      <c r="A9" s="3" t="str">
        <f>"B" &amp; Overview!A9 &amp; " / B'" &amp; Overview!A9</f>
        <v>B6 / B'6</v>
      </c>
      <c r="B9" s="3">
        <f>10700+(20*Overview!A9)</f>
        <v>10820</v>
      </c>
      <c r="C9" s="3">
        <f>11190+(20*Overview!A9)</f>
        <v>11310</v>
      </c>
    </row>
    <row r="10" spans="1:3" x14ac:dyDescent="0.35">
      <c r="A10" s="3" t="str">
        <f>"B" &amp; Overview!A10 &amp; " / B'" &amp; Overview!A10</f>
        <v>B7 / B'7</v>
      </c>
      <c r="B10" s="3">
        <f>10700+(20*Overview!A10)</f>
        <v>10840</v>
      </c>
      <c r="C10" s="3">
        <f>11190+(20*Overview!A10)</f>
        <v>11330</v>
      </c>
    </row>
    <row r="11" spans="1:3" x14ac:dyDescent="0.35">
      <c r="A11" s="3" t="str">
        <f>"B" &amp; Overview!A11 &amp; " / B'" &amp; Overview!A11</f>
        <v>B8 / B'8</v>
      </c>
      <c r="B11" s="3">
        <f>10700+(20*Overview!A11)</f>
        <v>10860</v>
      </c>
      <c r="C11" s="3">
        <f>11190+(20*Overview!A11)</f>
        <v>11350</v>
      </c>
    </row>
    <row r="12" spans="1:3" x14ac:dyDescent="0.35">
      <c r="A12" s="3" t="str">
        <f>"B" &amp; Overview!A12 &amp; " / B'" &amp; Overview!A12</f>
        <v>B9 / B'9</v>
      </c>
      <c r="B12" s="3">
        <f>10700+(20*Overview!A12)</f>
        <v>10880</v>
      </c>
      <c r="C12" s="3">
        <f>11190+(20*Overview!A12)</f>
        <v>11370</v>
      </c>
    </row>
    <row r="13" spans="1:3" x14ac:dyDescent="0.35">
      <c r="A13" s="3" t="str">
        <f>"B" &amp; Overview!A13 &amp; " / B'" &amp; Overview!A13</f>
        <v>B10 / B'10</v>
      </c>
      <c r="B13" s="3">
        <f>10700+(20*Overview!A13)</f>
        <v>10900</v>
      </c>
      <c r="C13" s="3">
        <f>11190+(20*Overview!A13)</f>
        <v>11390</v>
      </c>
    </row>
    <row r="14" spans="1:3" x14ac:dyDescent="0.35">
      <c r="A14" s="3" t="str">
        <f>"B" &amp; Overview!A14 &amp; " / B'" &amp; Overview!A14</f>
        <v>B11 / B'11</v>
      </c>
      <c r="B14" s="3">
        <f>10700+(20*Overview!A14)</f>
        <v>10920</v>
      </c>
      <c r="C14" s="3">
        <f>11190+(20*Overview!A14)</f>
        <v>11410</v>
      </c>
    </row>
    <row r="15" spans="1:3" x14ac:dyDescent="0.35">
      <c r="A15" s="3" t="str">
        <f>"B" &amp; Overview!A15 &amp; " / B'" &amp; Overview!A15</f>
        <v>B12 / B'12</v>
      </c>
      <c r="B15" s="3">
        <f>10700+(20*Overview!A15)</f>
        <v>10940</v>
      </c>
      <c r="C15" s="3">
        <f>11190+(20*Overview!A15)</f>
        <v>11430</v>
      </c>
    </row>
    <row r="16" spans="1:3" x14ac:dyDescent="0.35">
      <c r="A16" s="3" t="str">
        <f>"B" &amp; Overview!A16 &amp; " / B'" &amp; Overview!A16</f>
        <v>B13 / B'13</v>
      </c>
      <c r="B16" s="3">
        <f>10700+(20*Overview!A16)</f>
        <v>10960</v>
      </c>
      <c r="C16" s="3">
        <f>11190+(20*Overview!A16)</f>
        <v>11450</v>
      </c>
    </row>
    <row r="17" spans="1:3" x14ac:dyDescent="0.35">
      <c r="A17" s="3" t="str">
        <f>"B" &amp; Overview!A17 &amp; " / B'" &amp; Overview!A17</f>
        <v>B14 / B'14</v>
      </c>
      <c r="B17" s="3">
        <f>10700+(20*Overview!A17)</f>
        <v>10980</v>
      </c>
      <c r="C17" s="3">
        <f>11190+(20*Overview!A17)</f>
        <v>11470</v>
      </c>
    </row>
    <row r="18" spans="1:3" x14ac:dyDescent="0.35">
      <c r="A18" s="3" t="str">
        <f>"B" &amp; Overview!A18 &amp; " / B'" &amp; Overview!A18</f>
        <v>B15 / B'15</v>
      </c>
      <c r="B18" s="3">
        <f>10700+(20*Overview!A18)</f>
        <v>11000</v>
      </c>
      <c r="C18" s="3">
        <f>11190+(20*Overview!A18)</f>
        <v>11490</v>
      </c>
    </row>
    <row r="19" spans="1:3" x14ac:dyDescent="0.35">
      <c r="A19" s="3" t="str">
        <f>"B" &amp; Overview!A19 &amp; " / B'" &amp; Overview!A19</f>
        <v>B16 / B'16</v>
      </c>
      <c r="B19" s="3">
        <f>10700+(20*Overview!A19)</f>
        <v>11020</v>
      </c>
      <c r="C19" s="3">
        <f>11190+(20*Overview!A19)</f>
        <v>11510</v>
      </c>
    </row>
    <row r="20" spans="1:3" x14ac:dyDescent="0.35">
      <c r="A20" s="3" t="str">
        <f>"B" &amp; Overview!A20 &amp; " / B'" &amp; Overview!A20</f>
        <v>B17 / B'17</v>
      </c>
      <c r="B20" s="3">
        <f>10700+(20*Overview!A20)</f>
        <v>11040</v>
      </c>
      <c r="C20" s="3">
        <f>11190+(20*Overview!A20)</f>
        <v>11530</v>
      </c>
    </row>
    <row r="21" spans="1:3" x14ac:dyDescent="0.35">
      <c r="A21" s="3" t="str">
        <f>"B" &amp; Overview!A21 &amp; " / B'" &amp; Overview!A21</f>
        <v>B18 / B'18</v>
      </c>
      <c r="B21" s="3">
        <f>10700+(20*Overview!A21)</f>
        <v>11060</v>
      </c>
      <c r="C21" s="3">
        <f>11190+(20*Overview!A21)</f>
        <v>11550</v>
      </c>
    </row>
    <row r="22" spans="1:3" x14ac:dyDescent="0.35">
      <c r="A22" s="3" t="str">
        <f>"B" &amp; Overview!A22 &amp; " / B'" &amp; Overview!A22</f>
        <v>B19 / B'19</v>
      </c>
      <c r="B22" s="3">
        <f>10700+(20*Overview!A22)</f>
        <v>11080</v>
      </c>
      <c r="C22" s="3">
        <f>11190+(20*Overview!A22)</f>
        <v>11570</v>
      </c>
    </row>
    <row r="23" spans="1:3" x14ac:dyDescent="0.35">
      <c r="A23" s="3" t="str">
        <f>"B" &amp; Overview!A23 &amp; " / B'" &amp; Overview!A23</f>
        <v>B20 / B'20</v>
      </c>
      <c r="B23" s="3">
        <f>10700+(20*Overview!A23)</f>
        <v>11100</v>
      </c>
      <c r="C23" s="3">
        <f>11190+(20*Overview!A23)</f>
        <v>11590</v>
      </c>
    </row>
    <row r="24" spans="1:3" x14ac:dyDescent="0.35">
      <c r="A24" s="3" t="str">
        <f>"B" &amp; Overview!A24 &amp; " / B'" &amp; Overview!A24</f>
        <v>B21 / B'21</v>
      </c>
      <c r="B24" s="3">
        <f>10700+(20*Overview!A24)</f>
        <v>11120</v>
      </c>
      <c r="C24" s="3">
        <f>11190+(20*Overview!A24)</f>
        <v>11610</v>
      </c>
    </row>
    <row r="25" spans="1:3" x14ac:dyDescent="0.35">
      <c r="A25" s="3" t="str">
        <f>"B" &amp; Overview!A25 &amp; " / B'" &amp; Overview!A25</f>
        <v>B22 / B'22</v>
      </c>
      <c r="B25" s="3">
        <f>10700+(20*Overview!A25)</f>
        <v>11140</v>
      </c>
      <c r="C25" s="3">
        <f>11190+(20*Overview!A25)</f>
        <v>11630</v>
      </c>
    </row>
    <row r="26" spans="1:3" x14ac:dyDescent="0.35">
      <c r="A26" s="3" t="str">
        <f>"B" &amp; Overview!A26 &amp; " / B'" &amp; Overview!A26</f>
        <v>B23 / B'23</v>
      </c>
      <c r="B26" s="3">
        <f>10700+(20*Overview!A26)</f>
        <v>11160</v>
      </c>
      <c r="C26" s="3">
        <f>11190+(20*Overview!A26)</f>
        <v>11650</v>
      </c>
    </row>
    <row r="27" spans="1:3" x14ac:dyDescent="0.35">
      <c r="A27" s="3" t="str">
        <f>"B" &amp; Overview!A27 &amp; " / B'" &amp; Overview!A27</f>
        <v>B24 / B'24</v>
      </c>
      <c r="B27" s="3">
        <f>10700+(20*Overview!A27)</f>
        <v>11180</v>
      </c>
      <c r="C27" s="3">
        <f>11190+(20*Overview!A27)</f>
        <v>11670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9DA7-238D-49B1-AF97-E82DA488A09D}">
  <dimension ref="A1:C52"/>
  <sheetViews>
    <sheetView workbookViewId="0">
      <selection activeCell="A3" sqref="A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7</v>
      </c>
    </row>
    <row r="3" spans="1:3" ht="108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"A" &amp; Overview!A4 &amp; " / A'" &amp; Overview!A4</f>
        <v>A1 / A'1</v>
      </c>
      <c r="B4" s="3">
        <f>10705+(10*Overview!A4)</f>
        <v>10715</v>
      </c>
      <c r="C4" s="3">
        <f>11195+(10*Overview!A4)</f>
        <v>11205</v>
      </c>
    </row>
    <row r="5" spans="1:3" x14ac:dyDescent="0.35">
      <c r="A5" s="3" t="str">
        <f>"A" &amp; Overview!A5 &amp; " / A'" &amp; Overview!A5</f>
        <v>A2 / A'2</v>
      </c>
      <c r="B5" s="3">
        <f>10705+(10*Overview!A5)</f>
        <v>10725</v>
      </c>
      <c r="C5" s="3">
        <f>11195+(10*Overview!A5)</f>
        <v>11215</v>
      </c>
    </row>
    <row r="6" spans="1:3" x14ac:dyDescent="0.35">
      <c r="A6" s="3" t="str">
        <f>"A" &amp; Overview!A6 &amp; " / A'" &amp; Overview!A6</f>
        <v>A3 / A'3</v>
      </c>
      <c r="B6" s="3">
        <f>10705+(10*Overview!A6)</f>
        <v>10735</v>
      </c>
      <c r="C6" s="3">
        <f>11195+(10*Overview!A6)</f>
        <v>11225</v>
      </c>
    </row>
    <row r="7" spans="1:3" x14ac:dyDescent="0.35">
      <c r="A7" s="3" t="str">
        <f>"A" &amp; Overview!A7 &amp; " / A'" &amp; Overview!A7</f>
        <v>A4 / A'4</v>
      </c>
      <c r="B7" s="3">
        <f>10705+(10*Overview!A7)</f>
        <v>10745</v>
      </c>
      <c r="C7" s="3">
        <f>11195+(10*Overview!A7)</f>
        <v>11235</v>
      </c>
    </row>
    <row r="8" spans="1:3" x14ac:dyDescent="0.35">
      <c r="A8" s="3" t="str">
        <f>"A" &amp; Overview!A8 &amp; " / A'" &amp; Overview!A8</f>
        <v>A5 / A'5</v>
      </c>
      <c r="B8" s="3">
        <f>10705+(10*Overview!A8)</f>
        <v>10755</v>
      </c>
      <c r="C8" s="3">
        <f>11195+(10*Overview!A8)</f>
        <v>11245</v>
      </c>
    </row>
    <row r="9" spans="1:3" x14ac:dyDescent="0.35">
      <c r="A9" s="3" t="str">
        <f>"A" &amp; Overview!A9 &amp; " / A'" &amp; Overview!A9</f>
        <v>A6 / A'6</v>
      </c>
      <c r="B9" s="3">
        <f>10705+(10*Overview!A9)</f>
        <v>10765</v>
      </c>
      <c r="C9" s="3">
        <f>11195+(10*Overview!A9)</f>
        <v>11255</v>
      </c>
    </row>
    <row r="10" spans="1:3" x14ac:dyDescent="0.35">
      <c r="A10" s="3" t="str">
        <f>"A" &amp; Overview!A10 &amp; " / A'" &amp; Overview!A10</f>
        <v>A7 / A'7</v>
      </c>
      <c r="B10" s="3">
        <f>10705+(10*Overview!A10)</f>
        <v>10775</v>
      </c>
      <c r="C10" s="3">
        <f>11195+(10*Overview!A10)</f>
        <v>11265</v>
      </c>
    </row>
    <row r="11" spans="1:3" x14ac:dyDescent="0.35">
      <c r="A11" s="3" t="str">
        <f>"A" &amp; Overview!A11 &amp; " / A'" &amp; Overview!A11</f>
        <v>A8 / A'8</v>
      </c>
      <c r="B11" s="3">
        <f>10705+(10*Overview!A11)</f>
        <v>10785</v>
      </c>
      <c r="C11" s="3">
        <f>11195+(10*Overview!A11)</f>
        <v>11275</v>
      </c>
    </row>
    <row r="12" spans="1:3" x14ac:dyDescent="0.35">
      <c r="A12" s="3" t="str">
        <f>"A" &amp; Overview!A12 &amp; " / A'" &amp; Overview!A12</f>
        <v>A9 / A'9</v>
      </c>
      <c r="B12" s="3">
        <f>10705+(10*Overview!A12)</f>
        <v>10795</v>
      </c>
      <c r="C12" s="3">
        <f>11195+(10*Overview!A12)</f>
        <v>11285</v>
      </c>
    </row>
    <row r="13" spans="1:3" x14ac:dyDescent="0.35">
      <c r="A13" s="3" t="str">
        <f>"A" &amp; Overview!A13 &amp; " / A'" &amp; Overview!A13</f>
        <v>A10 / A'10</v>
      </c>
      <c r="B13" s="3">
        <f>10705+(10*Overview!A13)</f>
        <v>10805</v>
      </c>
      <c r="C13" s="3">
        <f>11195+(10*Overview!A13)</f>
        <v>11295</v>
      </c>
    </row>
    <row r="14" spans="1:3" x14ac:dyDescent="0.35">
      <c r="A14" s="3" t="str">
        <f>"A" &amp; Overview!A14 &amp; " / A'" &amp; Overview!A14</f>
        <v>A11 / A'11</v>
      </c>
      <c r="B14" s="3">
        <f>10705+(10*Overview!A14)</f>
        <v>10815</v>
      </c>
      <c r="C14" s="3">
        <f>11195+(10*Overview!A14)</f>
        <v>11305</v>
      </c>
    </row>
    <row r="15" spans="1:3" x14ac:dyDescent="0.35">
      <c r="A15" s="3" t="str">
        <f>"A" &amp; Overview!A15 &amp; " / A'" &amp; Overview!A15</f>
        <v>A12 / A'12</v>
      </c>
      <c r="B15" s="3">
        <f>10705+(10*Overview!A15)</f>
        <v>10825</v>
      </c>
      <c r="C15" s="3">
        <f>11195+(10*Overview!A15)</f>
        <v>11315</v>
      </c>
    </row>
    <row r="16" spans="1:3" x14ac:dyDescent="0.35">
      <c r="A16" s="3" t="str">
        <f>"A" &amp; Overview!A16 &amp; " / A'" &amp; Overview!A16</f>
        <v>A13 / A'13</v>
      </c>
      <c r="B16" s="3">
        <f>10705+(10*Overview!A16)</f>
        <v>10835</v>
      </c>
      <c r="C16" s="3">
        <f>11195+(10*Overview!A16)</f>
        <v>11325</v>
      </c>
    </row>
    <row r="17" spans="1:3" x14ac:dyDescent="0.35">
      <c r="A17" s="3" t="str">
        <f>"A" &amp; Overview!A17 &amp; " / A'" &amp; Overview!A17</f>
        <v>A14 / A'14</v>
      </c>
      <c r="B17" s="3">
        <f>10705+(10*Overview!A17)</f>
        <v>10845</v>
      </c>
      <c r="C17" s="3">
        <f>11195+(10*Overview!A17)</f>
        <v>11335</v>
      </c>
    </row>
    <row r="18" spans="1:3" x14ac:dyDescent="0.35">
      <c r="A18" s="3" t="str">
        <f>"A" &amp; Overview!A18 &amp; " / A'" &amp; Overview!A18</f>
        <v>A15 / A'15</v>
      </c>
      <c r="B18" s="3">
        <f>10705+(10*Overview!A18)</f>
        <v>10855</v>
      </c>
      <c r="C18" s="3">
        <f>11195+(10*Overview!A18)</f>
        <v>11345</v>
      </c>
    </row>
    <row r="19" spans="1:3" x14ac:dyDescent="0.35">
      <c r="A19" s="3" t="str">
        <f>"A" &amp; Overview!A19 &amp; " / A'" &amp; Overview!A19</f>
        <v>A16 / A'16</v>
      </c>
      <c r="B19" s="3">
        <f>10705+(10*Overview!A19)</f>
        <v>10865</v>
      </c>
      <c r="C19" s="3">
        <f>11195+(10*Overview!A19)</f>
        <v>11355</v>
      </c>
    </row>
    <row r="20" spans="1:3" x14ac:dyDescent="0.35">
      <c r="A20" s="3" t="str">
        <f>"A" &amp; Overview!A20 &amp; " / A'" &amp; Overview!A20</f>
        <v>A17 / A'17</v>
      </c>
      <c r="B20" s="3">
        <f>10705+(10*Overview!A20)</f>
        <v>10875</v>
      </c>
      <c r="C20" s="3">
        <f>11195+(10*Overview!A20)</f>
        <v>11365</v>
      </c>
    </row>
    <row r="21" spans="1:3" x14ac:dyDescent="0.35">
      <c r="A21" s="3" t="str">
        <f>"A" &amp; Overview!A21 &amp; " / A'" &amp; Overview!A21</f>
        <v>A18 / A'18</v>
      </c>
      <c r="B21" s="3">
        <f>10705+(10*Overview!A21)</f>
        <v>10885</v>
      </c>
      <c r="C21" s="3">
        <f>11195+(10*Overview!A21)</f>
        <v>11375</v>
      </c>
    </row>
    <row r="22" spans="1:3" x14ac:dyDescent="0.35">
      <c r="A22" s="3" t="str">
        <f>"A" &amp; Overview!A22 &amp; " / A'" &amp; Overview!A22</f>
        <v>A19 / A'19</v>
      </c>
      <c r="B22" s="3">
        <f>10705+(10*Overview!A22)</f>
        <v>10895</v>
      </c>
      <c r="C22" s="3">
        <f>11195+(10*Overview!A22)</f>
        <v>11385</v>
      </c>
    </row>
    <row r="23" spans="1:3" x14ac:dyDescent="0.35">
      <c r="A23" s="3" t="str">
        <f>"A" &amp; Overview!A23 &amp; " / A'" &amp; Overview!A23</f>
        <v>A20 / A'20</v>
      </c>
      <c r="B23" s="3">
        <f>10705+(10*Overview!A23)</f>
        <v>10905</v>
      </c>
      <c r="C23" s="3">
        <f>11195+(10*Overview!A23)</f>
        <v>11395</v>
      </c>
    </row>
    <row r="24" spans="1:3" x14ac:dyDescent="0.35">
      <c r="A24" s="3" t="str">
        <f>"A" &amp; Overview!A24 &amp; " / A'" &amp; Overview!A24</f>
        <v>A21 / A'21</v>
      </c>
      <c r="B24" s="3">
        <f>10705+(10*Overview!A24)</f>
        <v>10915</v>
      </c>
      <c r="C24" s="3">
        <f>11195+(10*Overview!A24)</f>
        <v>11405</v>
      </c>
    </row>
    <row r="25" spans="1:3" x14ac:dyDescent="0.35">
      <c r="A25" s="3" t="str">
        <f>"A" &amp; Overview!A25 &amp; " / A'" &amp; Overview!A25</f>
        <v>A22 / A'22</v>
      </c>
      <c r="B25" s="3">
        <f>10705+(10*Overview!A25)</f>
        <v>10925</v>
      </c>
      <c r="C25" s="3">
        <f>11195+(10*Overview!A25)</f>
        <v>11415</v>
      </c>
    </row>
    <row r="26" spans="1:3" x14ac:dyDescent="0.35">
      <c r="A26" s="3" t="str">
        <f>"A" &amp; Overview!A26 &amp; " / A'" &amp; Overview!A26</f>
        <v>A23 / A'23</v>
      </c>
      <c r="B26" s="3">
        <f>10705+(10*Overview!A26)</f>
        <v>10935</v>
      </c>
      <c r="C26" s="3">
        <f>11195+(10*Overview!A26)</f>
        <v>11425</v>
      </c>
    </row>
    <row r="27" spans="1:3" x14ac:dyDescent="0.35">
      <c r="A27" s="3" t="str">
        <f>"A" &amp; Overview!A27 &amp; " / A'" &amp; Overview!A27</f>
        <v>A24 / A'24</v>
      </c>
      <c r="B27" s="3">
        <f>10705+(10*Overview!A27)</f>
        <v>10945</v>
      </c>
      <c r="C27" s="3">
        <f>11195+(10*Overview!A27)</f>
        <v>11435</v>
      </c>
    </row>
    <row r="28" spans="1:3" x14ac:dyDescent="0.35">
      <c r="A28" s="3" t="str">
        <f>"A" &amp; Overview!A28 &amp; " / A'" &amp; Overview!A28</f>
        <v>A25 / A'25</v>
      </c>
      <c r="B28" s="3">
        <f>10705+(10*Overview!A28)</f>
        <v>10955</v>
      </c>
      <c r="C28" s="3">
        <f>11195+(10*Overview!A28)</f>
        <v>11445</v>
      </c>
    </row>
    <row r="29" spans="1:3" x14ac:dyDescent="0.35">
      <c r="A29" s="3" t="str">
        <f>"A" &amp; Overview!A29 &amp; " / A'" &amp; Overview!A29</f>
        <v>A26 / A'26</v>
      </c>
      <c r="B29" s="3">
        <f>10705+(10*Overview!A29)</f>
        <v>10965</v>
      </c>
      <c r="C29" s="3">
        <f>11195+(10*Overview!A29)</f>
        <v>11455</v>
      </c>
    </row>
    <row r="30" spans="1:3" x14ac:dyDescent="0.35">
      <c r="A30" s="3" t="str">
        <f>"A" &amp; Overview!A30 &amp; " / A'" &amp; Overview!A30</f>
        <v>A27 / A'27</v>
      </c>
      <c r="B30" s="3">
        <f>10705+(10*Overview!A30)</f>
        <v>10975</v>
      </c>
      <c r="C30" s="3">
        <f>11195+(10*Overview!A30)</f>
        <v>11465</v>
      </c>
    </row>
    <row r="31" spans="1:3" x14ac:dyDescent="0.35">
      <c r="A31" s="3" t="str">
        <f>"A" &amp; Overview!A31 &amp; " / A'" &amp; Overview!A31</f>
        <v>A28 / A'28</v>
      </c>
      <c r="B31" s="3">
        <f>10705+(10*Overview!A31)</f>
        <v>10985</v>
      </c>
      <c r="C31" s="3">
        <f>11195+(10*Overview!A31)</f>
        <v>11475</v>
      </c>
    </row>
    <row r="32" spans="1:3" x14ac:dyDescent="0.35">
      <c r="A32" s="3" t="str">
        <f>"A" &amp; Overview!A32 &amp; " / A'" &amp; Overview!A32</f>
        <v>A29 / A'29</v>
      </c>
      <c r="B32" s="3">
        <f>10705+(10*Overview!A32)</f>
        <v>10995</v>
      </c>
      <c r="C32" s="3">
        <f>11195+(10*Overview!A32)</f>
        <v>11485</v>
      </c>
    </row>
    <row r="33" spans="1:3" x14ac:dyDescent="0.35">
      <c r="A33" s="3" t="str">
        <f>"A" &amp; Overview!A33 &amp; " / A'" &amp; Overview!A33</f>
        <v>A30 / A'30</v>
      </c>
      <c r="B33" s="3">
        <f>10705+(10*Overview!A33)</f>
        <v>11005</v>
      </c>
      <c r="C33" s="3">
        <f>11195+(10*Overview!A33)</f>
        <v>11495</v>
      </c>
    </row>
    <row r="34" spans="1:3" x14ac:dyDescent="0.35">
      <c r="A34" s="3" t="str">
        <f>"A" &amp; Overview!A34 &amp; " / A'" &amp; Overview!A34</f>
        <v>A31 / A'31</v>
      </c>
      <c r="B34" s="3">
        <f>10705+(10*Overview!A34)</f>
        <v>11015</v>
      </c>
      <c r="C34" s="3">
        <f>11195+(10*Overview!A34)</f>
        <v>11505</v>
      </c>
    </row>
    <row r="35" spans="1:3" x14ac:dyDescent="0.35">
      <c r="A35" s="3" t="str">
        <f>"A" &amp; Overview!A35 &amp; " / A'" &amp; Overview!A35</f>
        <v>A32 / A'32</v>
      </c>
      <c r="B35" s="3">
        <f>10705+(10*Overview!A35)</f>
        <v>11025</v>
      </c>
      <c r="C35" s="3">
        <f>11195+(10*Overview!A35)</f>
        <v>11515</v>
      </c>
    </row>
    <row r="36" spans="1:3" x14ac:dyDescent="0.35">
      <c r="A36" s="3" t="str">
        <f>"A" &amp; Overview!A36 &amp; " / A'" &amp; Overview!A36</f>
        <v>A33 / A'33</v>
      </c>
      <c r="B36" s="3">
        <f>10705+(10*Overview!A36)</f>
        <v>11035</v>
      </c>
      <c r="C36" s="3">
        <f>11195+(10*Overview!A36)</f>
        <v>11525</v>
      </c>
    </row>
    <row r="37" spans="1:3" x14ac:dyDescent="0.35">
      <c r="A37" s="3" t="str">
        <f>"A" &amp; Overview!A37 &amp; " / A'" &amp; Overview!A37</f>
        <v>A34 / A'34</v>
      </c>
      <c r="B37" s="3">
        <f>10705+(10*Overview!A37)</f>
        <v>11045</v>
      </c>
      <c r="C37" s="3">
        <f>11195+(10*Overview!A37)</f>
        <v>11535</v>
      </c>
    </row>
    <row r="38" spans="1:3" x14ac:dyDescent="0.35">
      <c r="A38" s="3" t="str">
        <f>"A" &amp; Overview!A38 &amp; " / A'" &amp; Overview!A38</f>
        <v>A35 / A'35</v>
      </c>
      <c r="B38" s="3">
        <f>10705+(10*Overview!A38)</f>
        <v>11055</v>
      </c>
      <c r="C38" s="3">
        <f>11195+(10*Overview!A38)</f>
        <v>11545</v>
      </c>
    </row>
    <row r="39" spans="1:3" x14ac:dyDescent="0.35">
      <c r="A39" s="3" t="str">
        <f>"A" &amp; Overview!A39 &amp; " / A'" &amp; Overview!A39</f>
        <v>A36 / A'36</v>
      </c>
      <c r="B39" s="3">
        <f>10705+(10*Overview!A39)</f>
        <v>11065</v>
      </c>
      <c r="C39" s="3">
        <f>11195+(10*Overview!A39)</f>
        <v>11555</v>
      </c>
    </row>
    <row r="40" spans="1:3" x14ac:dyDescent="0.35">
      <c r="A40" s="3" t="str">
        <f>"A" &amp; Overview!A40 &amp; " / A'" &amp; Overview!A40</f>
        <v>A37 / A'37</v>
      </c>
      <c r="B40" s="3">
        <f>10705+(10*Overview!A40)</f>
        <v>11075</v>
      </c>
      <c r="C40" s="3">
        <f>11195+(10*Overview!A40)</f>
        <v>11565</v>
      </c>
    </row>
    <row r="41" spans="1:3" x14ac:dyDescent="0.35">
      <c r="A41" s="3" t="str">
        <f>"A" &amp; Overview!A41 &amp; " / A'" &amp; Overview!A41</f>
        <v>A38 / A'38</v>
      </c>
      <c r="B41" s="3">
        <f>10705+(10*Overview!A41)</f>
        <v>11085</v>
      </c>
      <c r="C41" s="3">
        <f>11195+(10*Overview!A41)</f>
        <v>11575</v>
      </c>
    </row>
    <row r="42" spans="1:3" x14ac:dyDescent="0.35">
      <c r="A42" s="3" t="str">
        <f>"A" &amp; Overview!A42 &amp; " / A'" &amp; Overview!A42</f>
        <v>A39 / A'39</v>
      </c>
      <c r="B42" s="3">
        <f>10705+(10*Overview!A42)</f>
        <v>11095</v>
      </c>
      <c r="C42" s="3">
        <f>11195+(10*Overview!A42)</f>
        <v>11585</v>
      </c>
    </row>
    <row r="43" spans="1:3" x14ac:dyDescent="0.35">
      <c r="A43" s="3" t="str">
        <f>"A" &amp; Overview!A43 &amp; " / A'" &amp; Overview!A43</f>
        <v>A40 / A'40</v>
      </c>
      <c r="B43" s="3">
        <f>10705+(10*Overview!A43)</f>
        <v>11105</v>
      </c>
      <c r="C43" s="3">
        <f>11195+(10*Overview!A43)</f>
        <v>11595</v>
      </c>
    </row>
    <row r="44" spans="1:3" x14ac:dyDescent="0.35">
      <c r="A44" s="3" t="str">
        <f>"A" &amp; Overview!A44 &amp; " / A'" &amp; Overview!A44</f>
        <v>A41 / A'41</v>
      </c>
      <c r="B44" s="3">
        <f>10705+(10*Overview!A44)</f>
        <v>11115</v>
      </c>
      <c r="C44" s="3">
        <f>11195+(10*Overview!A44)</f>
        <v>11605</v>
      </c>
    </row>
    <row r="45" spans="1:3" x14ac:dyDescent="0.35">
      <c r="A45" s="3" t="str">
        <f>"A" &amp; Overview!A45 &amp; " / A'" &amp; Overview!A45</f>
        <v>A42 / A'42</v>
      </c>
      <c r="B45" s="3">
        <f>10705+(10*Overview!A45)</f>
        <v>11125</v>
      </c>
      <c r="C45" s="3">
        <f>11195+(10*Overview!A45)</f>
        <v>11615</v>
      </c>
    </row>
    <row r="46" spans="1:3" x14ac:dyDescent="0.35">
      <c r="A46" s="3" t="str">
        <f>"A" &amp; Overview!A46 &amp; " / A'" &amp; Overview!A46</f>
        <v>A43 / A'43</v>
      </c>
      <c r="B46" s="3">
        <f>10705+(10*Overview!A46)</f>
        <v>11135</v>
      </c>
      <c r="C46" s="3">
        <f>11195+(10*Overview!A46)</f>
        <v>11625</v>
      </c>
    </row>
    <row r="47" spans="1:3" x14ac:dyDescent="0.35">
      <c r="A47" s="3" t="str">
        <f>"A" &amp; Overview!A47 &amp; " / A'" &amp; Overview!A47</f>
        <v>A44 / A'44</v>
      </c>
      <c r="B47" s="3">
        <f>10705+(10*Overview!A47)</f>
        <v>11145</v>
      </c>
      <c r="C47" s="3">
        <f>11195+(10*Overview!A47)</f>
        <v>11635</v>
      </c>
    </row>
    <row r="48" spans="1:3" x14ac:dyDescent="0.35">
      <c r="A48" s="3" t="str">
        <f>"A" &amp; Overview!A48 &amp; " / A'" &amp; Overview!A48</f>
        <v>A45 / A'45</v>
      </c>
      <c r="B48" s="3">
        <f>10705+(10*Overview!A48)</f>
        <v>11155</v>
      </c>
      <c r="C48" s="3">
        <f>11195+(10*Overview!A48)</f>
        <v>11645</v>
      </c>
    </row>
    <row r="49" spans="1:3" x14ac:dyDescent="0.35">
      <c r="A49" s="3" t="str">
        <f>"A" &amp; Overview!A49 &amp; " / A'" &amp; Overview!A49</f>
        <v>A46 / A'46</v>
      </c>
      <c r="B49" s="3">
        <f>10705+(10*Overview!A49)</f>
        <v>11165</v>
      </c>
      <c r="C49" s="3">
        <f>11195+(10*Overview!A49)</f>
        <v>11655</v>
      </c>
    </row>
    <row r="50" spans="1:3" x14ac:dyDescent="0.35">
      <c r="A50" s="3" t="str">
        <f>"A" &amp; Overview!A50 &amp; " / A'" &amp; Overview!A50</f>
        <v>A47 / A'47</v>
      </c>
      <c r="B50" s="3">
        <f>10705+(10*Overview!A50)</f>
        <v>11175</v>
      </c>
      <c r="C50" s="3">
        <f>11195+(10*Overview!A50)</f>
        <v>11665</v>
      </c>
    </row>
    <row r="51" spans="1:3" x14ac:dyDescent="0.35">
      <c r="A51" s="3" t="str">
        <f>"A" &amp; Overview!A51 &amp; " / A'" &amp; Overview!A51</f>
        <v>A48 / A'48</v>
      </c>
      <c r="B51" s="3">
        <f>10705+(10*Overview!A51)</f>
        <v>11185</v>
      </c>
      <c r="C51" s="3">
        <f>11195+(10*Overview!A51)</f>
        <v>11675</v>
      </c>
    </row>
    <row r="52" spans="1:3" x14ac:dyDescent="0.35">
      <c r="A52" s="3" t="str">
        <f>"A" &amp; Overview!A52 &amp; " / A'" &amp; Overview!A52</f>
        <v>A49 / A'49</v>
      </c>
      <c r="B52" s="3">
        <f>10705+(10*Overview!A52)</f>
        <v>11195</v>
      </c>
      <c r="C52" s="3">
        <f>11195+(10*Overview!A52)</f>
        <v>11685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D367-2A9F-4E8D-80E9-C21CE1ACB9D0}">
  <dimension ref="A1:C52"/>
  <sheetViews>
    <sheetView tabSelected="1" workbookViewId="0">
      <selection activeCell="A2" sqref="A2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17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"A" &amp; Overview!A4 &amp; " / A'" &amp; Overview!A4</f>
        <v>A1 / A'1</v>
      </c>
      <c r="B4" s="3">
        <f>10705+(10*Overview!A4)</f>
        <v>10715</v>
      </c>
      <c r="C4" s="3">
        <f>11195+(10*Overview!A4)</f>
        <v>11205</v>
      </c>
    </row>
    <row r="5" spans="1:3" x14ac:dyDescent="0.35">
      <c r="A5" s="3" t="str">
        <f>"A" &amp; Overview!A5 &amp; " / A'" &amp; Overview!A5</f>
        <v>A2 / A'2</v>
      </c>
      <c r="B5" s="3">
        <f>10705+(10*Overview!A5)</f>
        <v>10725</v>
      </c>
      <c r="C5" s="3">
        <f>11195+(10*Overview!A5)</f>
        <v>11215</v>
      </c>
    </row>
    <row r="6" spans="1:3" x14ac:dyDescent="0.35">
      <c r="A6" s="3" t="str">
        <f>"A" &amp; Overview!A6 &amp; " / A'" &amp; Overview!A6</f>
        <v>A3 / A'3</v>
      </c>
      <c r="B6" s="3">
        <f>10705+(10*Overview!A6)</f>
        <v>10735</v>
      </c>
      <c r="C6" s="3">
        <f>11195+(10*Overview!A6)</f>
        <v>11225</v>
      </c>
    </row>
    <row r="7" spans="1:3" x14ac:dyDescent="0.35">
      <c r="A7" s="3" t="str">
        <f>"A" &amp; Overview!A7 &amp; " / A'" &amp; Overview!A7</f>
        <v>A4 / A'4</v>
      </c>
      <c r="B7" s="3">
        <f>10705+(10*Overview!A7)</f>
        <v>10745</v>
      </c>
      <c r="C7" s="3">
        <f>11195+(10*Overview!A7)</f>
        <v>11235</v>
      </c>
    </row>
    <row r="8" spans="1:3" x14ac:dyDescent="0.35">
      <c r="A8" s="3" t="str">
        <f>"A" &amp; Overview!A8 &amp; " / A'" &amp; Overview!A8</f>
        <v>A5 / A'5</v>
      </c>
      <c r="B8" s="3">
        <f>10705+(10*Overview!A8)</f>
        <v>10755</v>
      </c>
      <c r="C8" s="3">
        <f>11195+(10*Overview!A8)</f>
        <v>11245</v>
      </c>
    </row>
    <row r="9" spans="1:3" x14ac:dyDescent="0.35">
      <c r="A9" s="3" t="str">
        <f>"A" &amp; Overview!A9 &amp; " / A'" &amp; Overview!A9</f>
        <v>A6 / A'6</v>
      </c>
      <c r="B9" s="3">
        <f>10705+(10*Overview!A9)</f>
        <v>10765</v>
      </c>
      <c r="C9" s="3">
        <f>11195+(10*Overview!A9)</f>
        <v>11255</v>
      </c>
    </row>
    <row r="10" spans="1:3" x14ac:dyDescent="0.35">
      <c r="A10" s="3" t="str">
        <f>"A" &amp; Overview!A10 &amp; " / A'" &amp; Overview!A10</f>
        <v>A7 / A'7</v>
      </c>
      <c r="B10" s="3">
        <f>10705+(10*Overview!A10)</f>
        <v>10775</v>
      </c>
      <c r="C10" s="3">
        <f>11195+(10*Overview!A10)</f>
        <v>11265</v>
      </c>
    </row>
    <row r="11" spans="1:3" x14ac:dyDescent="0.35">
      <c r="A11" s="3" t="str">
        <f>"A" &amp; Overview!A11 &amp; " / A'" &amp; Overview!A11</f>
        <v>A8 / A'8</v>
      </c>
      <c r="B11" s="3">
        <f>10705+(10*Overview!A11)</f>
        <v>10785</v>
      </c>
      <c r="C11" s="3">
        <f>11195+(10*Overview!A11)</f>
        <v>11275</v>
      </c>
    </row>
    <row r="12" spans="1:3" x14ac:dyDescent="0.35">
      <c r="A12" s="3" t="str">
        <f>"A" &amp; Overview!A12 &amp; " / A'" &amp; Overview!A12</f>
        <v>A9 / A'9</v>
      </c>
      <c r="B12" s="3">
        <f>10705+(10*Overview!A12)</f>
        <v>10795</v>
      </c>
      <c r="C12" s="3">
        <f>11195+(10*Overview!A12)</f>
        <v>11285</v>
      </c>
    </row>
    <row r="13" spans="1:3" x14ac:dyDescent="0.35">
      <c r="A13" s="3" t="str">
        <f>"A" &amp; Overview!A13 &amp; " / A'" &amp; Overview!A13</f>
        <v>A10 / A'10</v>
      </c>
      <c r="B13" s="3">
        <f>10705+(10*Overview!A13)</f>
        <v>10805</v>
      </c>
      <c r="C13" s="3">
        <f>11195+(10*Overview!A13)</f>
        <v>11295</v>
      </c>
    </row>
    <row r="14" spans="1:3" x14ac:dyDescent="0.35">
      <c r="A14" s="3" t="str">
        <f>"A" &amp; Overview!A14 &amp; " / A'" &amp; Overview!A14</f>
        <v>A11 / A'11</v>
      </c>
      <c r="B14" s="3">
        <f>10705+(10*Overview!A14)</f>
        <v>10815</v>
      </c>
      <c r="C14" s="3">
        <f>11195+(10*Overview!A14)</f>
        <v>11305</v>
      </c>
    </row>
    <row r="15" spans="1:3" x14ac:dyDescent="0.35">
      <c r="A15" s="3" t="str">
        <f>"A" &amp; Overview!A15 &amp; " / A'" &amp; Overview!A15</f>
        <v>A12 / A'12</v>
      </c>
      <c r="B15" s="3">
        <f>10705+(10*Overview!A15)</f>
        <v>10825</v>
      </c>
      <c r="C15" s="3">
        <f>11195+(10*Overview!A15)</f>
        <v>11315</v>
      </c>
    </row>
    <row r="16" spans="1:3" x14ac:dyDescent="0.35">
      <c r="A16" s="3" t="str">
        <f>"A" &amp; Overview!A16 &amp; " / A'" &amp; Overview!A16</f>
        <v>A13 / A'13</v>
      </c>
      <c r="B16" s="3">
        <f>10705+(10*Overview!A16)</f>
        <v>10835</v>
      </c>
      <c r="C16" s="3">
        <f>11195+(10*Overview!A16)</f>
        <v>11325</v>
      </c>
    </row>
    <row r="17" spans="1:3" x14ac:dyDescent="0.35">
      <c r="A17" s="3" t="str">
        <f>"A" &amp; Overview!A17 &amp; " / A'" &amp; Overview!A17</f>
        <v>A14 / A'14</v>
      </c>
      <c r="B17" s="3">
        <f>10705+(10*Overview!A17)</f>
        <v>10845</v>
      </c>
      <c r="C17" s="3">
        <f>11195+(10*Overview!A17)</f>
        <v>11335</v>
      </c>
    </row>
    <row r="18" spans="1:3" x14ac:dyDescent="0.35">
      <c r="A18" s="3" t="str">
        <f>"A" &amp; Overview!A18 &amp; " / A'" &amp; Overview!A18</f>
        <v>A15 / A'15</v>
      </c>
      <c r="B18" s="3">
        <f>10705+(10*Overview!A18)</f>
        <v>10855</v>
      </c>
      <c r="C18" s="3">
        <f>11195+(10*Overview!A18)</f>
        <v>11345</v>
      </c>
    </row>
    <row r="19" spans="1:3" x14ac:dyDescent="0.35">
      <c r="A19" s="3" t="str">
        <f>"A" &amp; Overview!A19 &amp; " / A'" &amp; Overview!A19</f>
        <v>A16 / A'16</v>
      </c>
      <c r="B19" s="3">
        <f>10705+(10*Overview!A19)</f>
        <v>10865</v>
      </c>
      <c r="C19" s="3">
        <f>11195+(10*Overview!A19)</f>
        <v>11355</v>
      </c>
    </row>
    <row r="20" spans="1:3" x14ac:dyDescent="0.35">
      <c r="A20" s="3" t="str">
        <f>"A" &amp; Overview!A20 &amp; " / A'" &amp; Overview!A20</f>
        <v>A17 / A'17</v>
      </c>
      <c r="B20" s="3">
        <f>10705+(10*Overview!A20)</f>
        <v>10875</v>
      </c>
      <c r="C20" s="3">
        <f>11195+(10*Overview!A20)</f>
        <v>11365</v>
      </c>
    </row>
    <row r="21" spans="1:3" x14ac:dyDescent="0.35">
      <c r="A21" s="3" t="str">
        <f>"A" &amp; Overview!A21 &amp; " / A'" &amp; Overview!A21</f>
        <v>A18 / A'18</v>
      </c>
      <c r="B21" s="3">
        <f>10705+(10*Overview!A21)</f>
        <v>10885</v>
      </c>
      <c r="C21" s="3">
        <f>11195+(10*Overview!A21)</f>
        <v>11375</v>
      </c>
    </row>
    <row r="22" spans="1:3" x14ac:dyDescent="0.35">
      <c r="A22" s="3" t="str">
        <f>"A" &amp; Overview!A22 &amp; " / A'" &amp; Overview!A22</f>
        <v>A19 / A'19</v>
      </c>
      <c r="B22" s="3">
        <f>10705+(10*Overview!A22)</f>
        <v>10895</v>
      </c>
      <c r="C22" s="3">
        <f>11195+(10*Overview!A22)</f>
        <v>11385</v>
      </c>
    </row>
    <row r="23" spans="1:3" x14ac:dyDescent="0.35">
      <c r="A23" s="3" t="str">
        <f>"A" &amp; Overview!A23 &amp; " / A'" &amp; Overview!A23</f>
        <v>A20 / A'20</v>
      </c>
      <c r="B23" s="3">
        <f>10705+(10*Overview!A23)</f>
        <v>10905</v>
      </c>
      <c r="C23" s="3">
        <f>11195+(10*Overview!A23)</f>
        <v>11395</v>
      </c>
    </row>
    <row r="24" spans="1:3" x14ac:dyDescent="0.35">
      <c r="A24" s="3" t="str">
        <f>"A" &amp; Overview!A24 &amp; " / A'" &amp; Overview!A24</f>
        <v>A21 / A'21</v>
      </c>
      <c r="B24" s="3">
        <f>10705+(10*Overview!A24)</f>
        <v>10915</v>
      </c>
      <c r="C24" s="3">
        <f>11195+(10*Overview!A24)</f>
        <v>11405</v>
      </c>
    </row>
    <row r="25" spans="1:3" x14ac:dyDescent="0.35">
      <c r="A25" s="3" t="str">
        <f>"A" &amp; Overview!A25 &amp; " / A'" &amp; Overview!A25</f>
        <v>A22 / A'22</v>
      </c>
      <c r="B25" s="3">
        <f>10705+(10*Overview!A25)</f>
        <v>10925</v>
      </c>
      <c r="C25" s="3">
        <f>11195+(10*Overview!A25)</f>
        <v>11415</v>
      </c>
    </row>
    <row r="26" spans="1:3" x14ac:dyDescent="0.35">
      <c r="A26" s="3" t="str">
        <f>"A" &amp; Overview!A26 &amp; " / A'" &amp; Overview!A26</f>
        <v>A23 / A'23</v>
      </c>
      <c r="B26" s="3">
        <f>10705+(10*Overview!A26)</f>
        <v>10935</v>
      </c>
      <c r="C26" s="3">
        <f>11195+(10*Overview!A26)</f>
        <v>11425</v>
      </c>
    </row>
    <row r="27" spans="1:3" x14ac:dyDescent="0.35">
      <c r="A27" s="3" t="str">
        <f>"A" &amp; Overview!A27 &amp; " / A'" &amp; Overview!A27</f>
        <v>A24 / A'24</v>
      </c>
      <c r="B27" s="3">
        <f>10705+(10*Overview!A27)</f>
        <v>10945</v>
      </c>
      <c r="C27" s="3">
        <f>11195+(10*Overview!A27)</f>
        <v>11435</v>
      </c>
    </row>
    <row r="28" spans="1:3" x14ac:dyDescent="0.35">
      <c r="A28" s="3" t="str">
        <f>"A" &amp; Overview!A28 &amp; " / A'" &amp; Overview!A28</f>
        <v>A25 / A'25</v>
      </c>
      <c r="B28" s="3">
        <f>10705+(10*Overview!A28)</f>
        <v>10955</v>
      </c>
      <c r="C28" s="3">
        <f>11195+(10*Overview!A28)</f>
        <v>11445</v>
      </c>
    </row>
    <row r="29" spans="1:3" x14ac:dyDescent="0.35">
      <c r="A29" s="3" t="str">
        <f>"A" &amp; Overview!A29 &amp; " / A'" &amp; Overview!A29</f>
        <v>A26 / A'26</v>
      </c>
      <c r="B29" s="3">
        <f>10705+(10*Overview!A29)</f>
        <v>10965</v>
      </c>
      <c r="C29" s="3">
        <f>11195+(10*Overview!A29)</f>
        <v>11455</v>
      </c>
    </row>
    <row r="30" spans="1:3" x14ac:dyDescent="0.35">
      <c r="A30" s="3" t="str">
        <f>"A" &amp; Overview!A30 &amp; " / A'" &amp; Overview!A30</f>
        <v>A27 / A'27</v>
      </c>
      <c r="B30" s="3">
        <f>10705+(10*Overview!A30)</f>
        <v>10975</v>
      </c>
      <c r="C30" s="3">
        <f>11195+(10*Overview!A30)</f>
        <v>11465</v>
      </c>
    </row>
    <row r="31" spans="1:3" x14ac:dyDescent="0.35">
      <c r="A31" s="3" t="str">
        <f>"A" &amp; Overview!A31 &amp; " / A'" &amp; Overview!A31</f>
        <v>A28 / A'28</v>
      </c>
      <c r="B31" s="3">
        <f>10705+(10*Overview!A31)</f>
        <v>10985</v>
      </c>
      <c r="C31" s="3">
        <f>11195+(10*Overview!A31)</f>
        <v>11475</v>
      </c>
    </row>
    <row r="32" spans="1:3" x14ac:dyDescent="0.35">
      <c r="A32" s="3" t="str">
        <f>"A" &amp; Overview!A32 &amp; " / A'" &amp; Overview!A32</f>
        <v>A29 / A'29</v>
      </c>
      <c r="B32" s="3">
        <f>10705+(10*Overview!A32)</f>
        <v>10995</v>
      </c>
      <c r="C32" s="3">
        <f>11195+(10*Overview!A32)</f>
        <v>11485</v>
      </c>
    </row>
    <row r="33" spans="1:3" x14ac:dyDescent="0.35">
      <c r="A33" s="3" t="str">
        <f>"A" &amp; Overview!A33 &amp; " / A'" &amp; Overview!A33</f>
        <v>A30 / A'30</v>
      </c>
      <c r="B33" s="3">
        <f>10705+(10*Overview!A33)</f>
        <v>11005</v>
      </c>
      <c r="C33" s="3">
        <f>11195+(10*Overview!A33)</f>
        <v>11495</v>
      </c>
    </row>
    <row r="34" spans="1:3" x14ac:dyDescent="0.35">
      <c r="A34" s="3" t="str">
        <f>"A" &amp; Overview!A34 &amp; " / A'" &amp; Overview!A34</f>
        <v>A31 / A'31</v>
      </c>
      <c r="B34" s="3">
        <f>10705+(10*Overview!A34)</f>
        <v>11015</v>
      </c>
      <c r="C34" s="3">
        <f>11195+(10*Overview!A34)</f>
        <v>11505</v>
      </c>
    </row>
    <row r="35" spans="1:3" x14ac:dyDescent="0.35">
      <c r="A35" s="3" t="str">
        <f>"A" &amp; Overview!A35 &amp; " / A'" &amp; Overview!A35</f>
        <v>A32 / A'32</v>
      </c>
      <c r="B35" s="3">
        <f>10705+(10*Overview!A35)</f>
        <v>11025</v>
      </c>
      <c r="C35" s="3">
        <f>11195+(10*Overview!A35)</f>
        <v>11515</v>
      </c>
    </row>
    <row r="36" spans="1:3" x14ac:dyDescent="0.35">
      <c r="A36" s="3" t="str">
        <f>"A" &amp; Overview!A36 &amp; " / A'" &amp; Overview!A36</f>
        <v>A33 / A'33</v>
      </c>
      <c r="B36" s="3">
        <f>10705+(10*Overview!A36)</f>
        <v>11035</v>
      </c>
      <c r="C36" s="3">
        <f>11195+(10*Overview!A36)</f>
        <v>11525</v>
      </c>
    </row>
    <row r="37" spans="1:3" x14ac:dyDescent="0.35">
      <c r="A37" s="3" t="str">
        <f>"A" &amp; Overview!A37 &amp; " / A'" &amp; Overview!A37</f>
        <v>A34 / A'34</v>
      </c>
      <c r="B37" s="3">
        <f>10705+(10*Overview!A37)</f>
        <v>11045</v>
      </c>
      <c r="C37" s="3">
        <f>11195+(10*Overview!A37)</f>
        <v>11535</v>
      </c>
    </row>
    <row r="38" spans="1:3" x14ac:dyDescent="0.35">
      <c r="A38" s="3" t="str">
        <f>"A" &amp; Overview!A38 &amp; " / A'" &amp; Overview!A38</f>
        <v>A35 / A'35</v>
      </c>
      <c r="B38" s="3">
        <f>10705+(10*Overview!A38)</f>
        <v>11055</v>
      </c>
      <c r="C38" s="3">
        <f>11195+(10*Overview!A38)</f>
        <v>11545</v>
      </c>
    </row>
    <row r="39" spans="1:3" x14ac:dyDescent="0.35">
      <c r="A39" s="3" t="str">
        <f>"A" &amp; Overview!A39 &amp; " / A'" &amp; Overview!A39</f>
        <v>A36 / A'36</v>
      </c>
      <c r="B39" s="3">
        <f>10705+(10*Overview!A39)</f>
        <v>11065</v>
      </c>
      <c r="C39" s="3">
        <f>11195+(10*Overview!A39)</f>
        <v>11555</v>
      </c>
    </row>
    <row r="40" spans="1:3" x14ac:dyDescent="0.35">
      <c r="A40" s="3" t="str">
        <f>"A" &amp; Overview!A40 &amp; " / A'" &amp; Overview!A40</f>
        <v>A37 / A'37</v>
      </c>
      <c r="B40" s="3">
        <f>10705+(10*Overview!A40)</f>
        <v>11075</v>
      </c>
      <c r="C40" s="3">
        <f>11195+(10*Overview!A40)</f>
        <v>11565</v>
      </c>
    </row>
    <row r="41" spans="1:3" x14ac:dyDescent="0.35">
      <c r="A41" s="3" t="str">
        <f>"A" &amp; Overview!A41 &amp; " / A'" &amp; Overview!A41</f>
        <v>A38 / A'38</v>
      </c>
      <c r="B41" s="3">
        <f>10705+(10*Overview!A41)</f>
        <v>11085</v>
      </c>
      <c r="C41" s="3">
        <f>11195+(10*Overview!A41)</f>
        <v>11575</v>
      </c>
    </row>
    <row r="42" spans="1:3" x14ac:dyDescent="0.35">
      <c r="A42" s="3" t="str">
        <f>"A" &amp; Overview!A42 &amp; " / A'" &amp; Overview!A42</f>
        <v>A39 / A'39</v>
      </c>
      <c r="B42" s="3">
        <f>10705+(10*Overview!A42)</f>
        <v>11095</v>
      </c>
      <c r="C42" s="3">
        <f>11195+(10*Overview!A42)</f>
        <v>11585</v>
      </c>
    </row>
    <row r="43" spans="1:3" x14ac:dyDescent="0.35">
      <c r="A43" s="3" t="str">
        <f>"A" &amp; Overview!A43 &amp; " / A'" &amp; Overview!A43</f>
        <v>A40 / A'40</v>
      </c>
      <c r="B43" s="3">
        <f>10705+(10*Overview!A43)</f>
        <v>11105</v>
      </c>
      <c r="C43" s="3">
        <f>11195+(10*Overview!A43)</f>
        <v>11595</v>
      </c>
    </row>
    <row r="44" spans="1:3" x14ac:dyDescent="0.35">
      <c r="A44" s="3" t="str">
        <f>"A" &amp; Overview!A44 &amp; " / A'" &amp; Overview!A44</f>
        <v>A41 / A'41</v>
      </c>
      <c r="B44" s="3">
        <f>10705+(10*Overview!A44)</f>
        <v>11115</v>
      </c>
      <c r="C44" s="3">
        <f>11195+(10*Overview!A44)</f>
        <v>11605</v>
      </c>
    </row>
    <row r="45" spans="1:3" x14ac:dyDescent="0.35">
      <c r="A45" s="3" t="str">
        <f>"A" &amp; Overview!A45 &amp; " / A'" &amp; Overview!A45</f>
        <v>A42 / A'42</v>
      </c>
      <c r="B45" s="3">
        <f>10705+(10*Overview!A45)</f>
        <v>11125</v>
      </c>
      <c r="C45" s="3">
        <f>11195+(10*Overview!A45)</f>
        <v>11615</v>
      </c>
    </row>
    <row r="46" spans="1:3" x14ac:dyDescent="0.35">
      <c r="A46" s="3" t="str">
        <f>"A" &amp; Overview!A46 &amp; " / A'" &amp; Overview!A46</f>
        <v>A43 / A'43</v>
      </c>
      <c r="B46" s="3">
        <f>10705+(10*Overview!A46)</f>
        <v>11135</v>
      </c>
      <c r="C46" s="3">
        <f>11195+(10*Overview!A46)</f>
        <v>11625</v>
      </c>
    </row>
    <row r="47" spans="1:3" x14ac:dyDescent="0.35">
      <c r="A47" s="3" t="str">
        <f>"A" &amp; Overview!A47 &amp; " / A'" &amp; Overview!A47</f>
        <v>A44 / A'44</v>
      </c>
      <c r="B47" s="3">
        <f>10705+(10*Overview!A47)</f>
        <v>11145</v>
      </c>
      <c r="C47" s="3">
        <f>11195+(10*Overview!A47)</f>
        <v>11635</v>
      </c>
    </row>
    <row r="48" spans="1:3" x14ac:dyDescent="0.35">
      <c r="A48" s="3" t="str">
        <f>"A" &amp; Overview!A48 &amp; " / A'" &amp; Overview!A48</f>
        <v>A45 / A'45</v>
      </c>
      <c r="B48" s="3">
        <f>10705+(10*Overview!A48)</f>
        <v>11155</v>
      </c>
      <c r="C48" s="3">
        <f>11195+(10*Overview!A48)</f>
        <v>11645</v>
      </c>
    </row>
    <row r="49" spans="1:3" x14ac:dyDescent="0.35">
      <c r="A49" s="3" t="str">
        <f>"A" &amp; Overview!A49 &amp; " / A'" &amp; Overview!A49</f>
        <v>A46 / A'46</v>
      </c>
      <c r="B49" s="3">
        <f>10705+(10*Overview!A49)</f>
        <v>11165</v>
      </c>
      <c r="C49" s="3">
        <f>11195+(10*Overview!A49)</f>
        <v>11655</v>
      </c>
    </row>
    <row r="50" spans="1:3" x14ac:dyDescent="0.35">
      <c r="A50" s="3" t="str">
        <f>"A" &amp; Overview!A50 &amp; " / A'" &amp; Overview!A50</f>
        <v>A47 / A'47</v>
      </c>
      <c r="B50" s="3">
        <f>10705+(10*Overview!A50)</f>
        <v>11175</v>
      </c>
      <c r="C50" s="3">
        <f>11195+(10*Overview!A50)</f>
        <v>11665</v>
      </c>
    </row>
    <row r="51" spans="1:3" x14ac:dyDescent="0.35">
      <c r="A51" s="3" t="str">
        <f>"A" &amp; Overview!A51 &amp; " / A'" &amp; Overview!A51</f>
        <v>A48 / A'48</v>
      </c>
      <c r="B51" s="3">
        <f>10705+(10*Overview!A51)</f>
        <v>11185</v>
      </c>
      <c r="C51" s="3">
        <f>11195+(10*Overview!A51)</f>
        <v>11675</v>
      </c>
    </row>
    <row r="52" spans="1:3" x14ac:dyDescent="0.35">
      <c r="A52" s="3" t="str">
        <f>"A" &amp; Overview!A52 &amp; " / A'" &amp; Overview!A52</f>
        <v>A49 / A'49</v>
      </c>
      <c r="B52" s="3">
        <f>10705+(10*Overview!A52)</f>
        <v>11195</v>
      </c>
      <c r="C52" s="3">
        <f>11195+(10*Overview!A52)</f>
        <v>11685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C1CF-DCE9-4B68-A0B7-BD6BC0ABFBAA}">
  <dimension ref="A1:C9"/>
  <sheetViews>
    <sheetView workbookViewId="0"/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2</v>
      </c>
    </row>
    <row r="3" spans="1:3" ht="108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"F" &amp; Overview!A4 &amp; " / F'" &amp; Overview!A4</f>
        <v>F1 / F'1</v>
      </c>
      <c r="B4" s="3">
        <f>10675+(80*Overview!A4)</f>
        <v>10755</v>
      </c>
      <c r="C4" s="3">
        <f>11165+(80*Overview!A4)</f>
        <v>11245</v>
      </c>
    </row>
    <row r="5" spans="1:3" x14ac:dyDescent="0.35">
      <c r="A5" s="3" t="str">
        <f>"F" &amp; Overview!A5 &amp; " / F'" &amp; Overview!A5</f>
        <v>F2 / F'2</v>
      </c>
      <c r="B5" s="3">
        <f>10675+(80*Overview!A5)</f>
        <v>10835</v>
      </c>
      <c r="C5" s="3">
        <f>11165+(80*Overview!A5)</f>
        <v>11325</v>
      </c>
    </row>
    <row r="6" spans="1:3" x14ac:dyDescent="0.35">
      <c r="A6" s="3" t="str">
        <f>"F" &amp; Overview!A6 &amp; " / F'" &amp; Overview!A6</f>
        <v>F3 / F'3</v>
      </c>
      <c r="B6" s="3">
        <f>10675+(80*Overview!A6)</f>
        <v>10915</v>
      </c>
      <c r="C6" s="3">
        <f>11165+(80*Overview!A6)</f>
        <v>11405</v>
      </c>
    </row>
    <row r="7" spans="1:3" x14ac:dyDescent="0.35">
      <c r="A7" s="3" t="str">
        <f>"F" &amp; Overview!A7 &amp; " / F'" &amp; Overview!A7</f>
        <v>F4 / F'4</v>
      </c>
      <c r="B7" s="3">
        <f>10675+(80*Overview!A7)</f>
        <v>10995</v>
      </c>
      <c r="C7" s="3">
        <f>11165+(80*Overview!A7)</f>
        <v>11485</v>
      </c>
    </row>
    <row r="8" spans="1:3" x14ac:dyDescent="0.35">
      <c r="A8" s="3" t="str">
        <f>"F" &amp; Overview!A8 &amp; " / F'" &amp; Overview!A8</f>
        <v>F5 / F'5</v>
      </c>
      <c r="B8" s="3">
        <f>10675+(80*Overview!A8)</f>
        <v>11075</v>
      </c>
      <c r="C8" s="3">
        <f>11165+(80*Overview!A8)</f>
        <v>11565</v>
      </c>
    </row>
    <row r="9" spans="1:3" x14ac:dyDescent="0.35">
      <c r="A9" s="3" t="str">
        <f>"F" &amp; Overview!A9 &amp; " / F'" &amp; Overview!A9</f>
        <v>F6 / F'6</v>
      </c>
      <c r="B9" s="3">
        <f>10675+(80*Overview!A9)</f>
        <v>11155</v>
      </c>
      <c r="C9" s="3">
        <f>11165+(80*Overview!A9)</f>
        <v>11645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DE09-5918-44DD-B922-6A5222C17C2F}">
  <dimension ref="A1:C9"/>
  <sheetViews>
    <sheetView workbookViewId="0"/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12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"F" &amp; Overview!A4 &amp; " / F'" &amp; Overview!A4</f>
        <v>F1 / F'1</v>
      </c>
      <c r="B4" s="3">
        <f>10675+(80*Overview!A4)</f>
        <v>10755</v>
      </c>
      <c r="C4" s="3">
        <f>11165+(80*Overview!A4)</f>
        <v>11245</v>
      </c>
    </row>
    <row r="5" spans="1:3" x14ac:dyDescent="0.35">
      <c r="A5" s="3" t="str">
        <f>"F" &amp; Overview!A5 &amp; " / F'" &amp; Overview!A5</f>
        <v>F2 / F'2</v>
      </c>
      <c r="B5" s="3">
        <f>10675+(80*Overview!A5)</f>
        <v>10835</v>
      </c>
      <c r="C5" s="3">
        <f>11165+(80*Overview!A5)</f>
        <v>11325</v>
      </c>
    </row>
    <row r="6" spans="1:3" x14ac:dyDescent="0.35">
      <c r="A6" s="3" t="str">
        <f>"F" &amp; Overview!A6 &amp; " / F'" &amp; Overview!A6</f>
        <v>F3 / F'3</v>
      </c>
      <c r="B6" s="3">
        <f>10675+(80*Overview!A6)</f>
        <v>10915</v>
      </c>
      <c r="C6" s="3">
        <f>11165+(80*Overview!A6)</f>
        <v>11405</v>
      </c>
    </row>
    <row r="7" spans="1:3" x14ac:dyDescent="0.35">
      <c r="A7" s="3" t="str">
        <f>"F" &amp; Overview!A7 &amp; " / F'" &amp; Overview!A7</f>
        <v>F4 / F'4</v>
      </c>
      <c r="B7" s="3">
        <f>10675+(80*Overview!A7)</f>
        <v>10995</v>
      </c>
      <c r="C7" s="3">
        <f>11165+(80*Overview!A7)</f>
        <v>11485</v>
      </c>
    </row>
    <row r="8" spans="1:3" x14ac:dyDescent="0.35">
      <c r="A8" s="3" t="str">
        <f>"F" &amp; Overview!A8 &amp; " / F'" &amp; Overview!A8</f>
        <v>F5 / F'5</v>
      </c>
      <c r="B8" s="3">
        <f>10675+(80*Overview!A8)</f>
        <v>11075</v>
      </c>
      <c r="C8" s="3">
        <f>11165+(80*Overview!A8)</f>
        <v>11565</v>
      </c>
    </row>
    <row r="9" spans="1:3" x14ac:dyDescent="0.35">
      <c r="A9" s="3" t="str">
        <f>"F" &amp; Overview!A9 &amp; " / F'" &amp; Overview!A9</f>
        <v>F6 / F'6</v>
      </c>
      <c r="B9" s="3">
        <f>10675+(80*Overview!A9)</f>
        <v>11155</v>
      </c>
      <c r="C9" s="3">
        <f>11165+(80*Overview!A9)</f>
        <v>11645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C06A-3928-46B0-98E5-65A950DFEBF3}">
  <dimension ref="A1:C11"/>
  <sheetViews>
    <sheetView workbookViewId="0"/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3</v>
      </c>
    </row>
    <row r="3" spans="1:3" ht="108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"E" &amp; Overview!A4 &amp; " / E'" &amp; Overview!A4</f>
        <v>E1 / E'1</v>
      </c>
      <c r="B4" s="3">
        <f>10680+(60*Overview!A4)</f>
        <v>10740</v>
      </c>
      <c r="C4" s="3">
        <f>11170+(60*Overview!A4)</f>
        <v>11230</v>
      </c>
    </row>
    <row r="5" spans="1:3" x14ac:dyDescent="0.35">
      <c r="A5" s="3" t="str">
        <f>"E" &amp; Overview!A5 &amp; " / E'" &amp; Overview!A5</f>
        <v>E2 / E'2</v>
      </c>
      <c r="B5" s="3">
        <f>10680+(60*Overview!A5)</f>
        <v>10800</v>
      </c>
      <c r="C5" s="3">
        <f>11170+(60*Overview!A5)</f>
        <v>11290</v>
      </c>
    </row>
    <row r="6" spans="1:3" x14ac:dyDescent="0.35">
      <c r="A6" s="3" t="str">
        <f>"E" &amp; Overview!A6 &amp; " / E'" &amp; Overview!A6</f>
        <v>E3 / E'3</v>
      </c>
      <c r="B6" s="3">
        <f>10680+(60*Overview!A6)</f>
        <v>10860</v>
      </c>
      <c r="C6" s="3">
        <f>11170+(60*Overview!A6)</f>
        <v>11350</v>
      </c>
    </row>
    <row r="7" spans="1:3" x14ac:dyDescent="0.35">
      <c r="A7" s="3" t="str">
        <f>"E" &amp; Overview!A7 &amp; " / E'" &amp; Overview!A7</f>
        <v>E4 / E'4</v>
      </c>
      <c r="B7" s="3">
        <f>10680+(60*Overview!A7)</f>
        <v>10920</v>
      </c>
      <c r="C7" s="3">
        <f>11170+(60*Overview!A7)</f>
        <v>11410</v>
      </c>
    </row>
    <row r="8" spans="1:3" x14ac:dyDescent="0.35">
      <c r="A8" s="3" t="str">
        <f>"E" &amp; Overview!A8 &amp; " / E'" &amp; Overview!A8</f>
        <v>E5 / E'5</v>
      </c>
      <c r="B8" s="3">
        <f>10680+(60*Overview!A8)</f>
        <v>10980</v>
      </c>
      <c r="C8" s="3">
        <f>11170+(60*Overview!A8)</f>
        <v>11470</v>
      </c>
    </row>
    <row r="9" spans="1:3" x14ac:dyDescent="0.35">
      <c r="A9" s="3" t="str">
        <f>"E" &amp; Overview!A9 &amp; " / E'" &amp; Overview!A9</f>
        <v>E6 / E'6</v>
      </c>
      <c r="B9" s="3">
        <f>10680+(60*Overview!A9)</f>
        <v>11040</v>
      </c>
      <c r="C9" s="3">
        <f>11170+(60*Overview!A9)</f>
        <v>11530</v>
      </c>
    </row>
    <row r="10" spans="1:3" x14ac:dyDescent="0.35">
      <c r="A10" s="3" t="str">
        <f>"E" &amp; Overview!A10 &amp; " / E'" &amp; Overview!A10</f>
        <v>E7 / E'7</v>
      </c>
      <c r="B10" s="3">
        <f>10680+(60*Overview!A10)</f>
        <v>11100</v>
      </c>
      <c r="C10" s="3">
        <f>11170+(60*Overview!A10)</f>
        <v>11590</v>
      </c>
    </row>
    <row r="11" spans="1:3" x14ac:dyDescent="0.35">
      <c r="A11" s="3" t="str">
        <f>"E" &amp; Overview!A11 &amp; " / E'" &amp; Overview!A11</f>
        <v>E8 / E'8</v>
      </c>
      <c r="B11" s="3">
        <f>10680+(60*Overview!A11)</f>
        <v>11160</v>
      </c>
      <c r="C11" s="3">
        <f>11170+(60*Overview!A11)</f>
        <v>11650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AE32-39CE-43D9-9226-233825A9AF30}">
  <dimension ref="A1:C11"/>
  <sheetViews>
    <sheetView workbookViewId="0">
      <selection activeCell="A3" sqref="A3:C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13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"E" &amp; Overview!A4 &amp; " / E'" &amp; Overview!A4</f>
        <v>E1 / E'1</v>
      </c>
      <c r="B4" s="3">
        <f>10680+(60*Overview!A4)</f>
        <v>10740</v>
      </c>
      <c r="C4" s="3">
        <f>11170+(60*Overview!A4)</f>
        <v>11230</v>
      </c>
    </row>
    <row r="5" spans="1:3" x14ac:dyDescent="0.35">
      <c r="A5" s="3" t="str">
        <f>"E" &amp; Overview!A5 &amp; " / E'" &amp; Overview!A5</f>
        <v>E2 / E'2</v>
      </c>
      <c r="B5" s="3">
        <f>10680+(60*Overview!A5)</f>
        <v>10800</v>
      </c>
      <c r="C5" s="3">
        <f>11170+(60*Overview!A5)</f>
        <v>11290</v>
      </c>
    </row>
    <row r="6" spans="1:3" x14ac:dyDescent="0.35">
      <c r="A6" s="3" t="str">
        <f>"E" &amp; Overview!A6 &amp; " / E'" &amp; Overview!A6</f>
        <v>E3 / E'3</v>
      </c>
      <c r="B6" s="3">
        <f>10680+(60*Overview!A6)</f>
        <v>10860</v>
      </c>
      <c r="C6" s="3">
        <f>11170+(60*Overview!A6)</f>
        <v>11350</v>
      </c>
    </row>
    <row r="7" spans="1:3" x14ac:dyDescent="0.35">
      <c r="A7" s="3" t="str">
        <f>"E" &amp; Overview!A7 &amp; " / E'" &amp; Overview!A7</f>
        <v>E4 / E'4</v>
      </c>
      <c r="B7" s="3">
        <f>10680+(60*Overview!A7)</f>
        <v>10920</v>
      </c>
      <c r="C7" s="3">
        <f>11170+(60*Overview!A7)</f>
        <v>11410</v>
      </c>
    </row>
    <row r="8" spans="1:3" x14ac:dyDescent="0.35">
      <c r="A8" s="3" t="str">
        <f>"E" &amp; Overview!A8 &amp; " / E'" &amp; Overview!A8</f>
        <v>E5 / E'5</v>
      </c>
      <c r="B8" s="3">
        <f>10680+(60*Overview!A8)</f>
        <v>10980</v>
      </c>
      <c r="C8" s="3">
        <f>11170+(60*Overview!A8)</f>
        <v>11470</v>
      </c>
    </row>
    <row r="9" spans="1:3" x14ac:dyDescent="0.35">
      <c r="A9" s="3" t="str">
        <f>"E" &amp; Overview!A9 &amp; " / E'" &amp; Overview!A9</f>
        <v>E6 / E'6</v>
      </c>
      <c r="B9" s="3">
        <f>10680+(60*Overview!A9)</f>
        <v>11040</v>
      </c>
      <c r="C9" s="3">
        <f>11170+(60*Overview!A9)</f>
        <v>11530</v>
      </c>
    </row>
    <row r="10" spans="1:3" x14ac:dyDescent="0.35">
      <c r="A10" s="3" t="str">
        <f>"E" &amp; Overview!A10 &amp; " / E'" &amp; Overview!A10</f>
        <v>E7 / E'7</v>
      </c>
      <c r="B10" s="3">
        <f>10680+(60*Overview!A10)</f>
        <v>11100</v>
      </c>
      <c r="C10" s="3">
        <f>11170+(60*Overview!A10)</f>
        <v>11590</v>
      </c>
    </row>
    <row r="11" spans="1:3" x14ac:dyDescent="0.35">
      <c r="A11" s="3" t="str">
        <f>"E" &amp; Overview!A11 &amp; " / E'" &amp; Overview!A11</f>
        <v>E8 / E'8</v>
      </c>
      <c r="B11" s="3">
        <f>10680+(60*Overview!A11)</f>
        <v>11160</v>
      </c>
      <c r="C11" s="3">
        <f>11170+(60*Overview!A11)</f>
        <v>11650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B8B6-C435-4DCD-A30F-64137C5AA5FA}">
  <dimension ref="A1:C15"/>
  <sheetViews>
    <sheetView workbookViewId="0">
      <selection activeCell="A3" sqref="A3:C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4</v>
      </c>
    </row>
    <row r="3" spans="1:3" ht="77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"D" &amp; Overview!A4 &amp; " / D'" &amp; Overview!A4</f>
        <v>D1 / D'1</v>
      </c>
      <c r="B4" s="3">
        <f>10695+(40*Overview!A4)</f>
        <v>10735</v>
      </c>
      <c r="C4" s="3">
        <f>11185+(40*Overview!A4)</f>
        <v>11225</v>
      </c>
    </row>
    <row r="5" spans="1:3" x14ac:dyDescent="0.35">
      <c r="A5" s="3" t="str">
        <f>"D" &amp; Overview!A5 &amp; " / D'" &amp; Overview!A5</f>
        <v>D2 / D'2</v>
      </c>
      <c r="B5" s="3">
        <f>10695+(40*Overview!A5)</f>
        <v>10775</v>
      </c>
      <c r="C5" s="3">
        <f>11185+(40*Overview!A5)</f>
        <v>11265</v>
      </c>
    </row>
    <row r="6" spans="1:3" x14ac:dyDescent="0.35">
      <c r="A6" s="3" t="str">
        <f>"D" &amp; Overview!A6 &amp; " / D'" &amp; Overview!A6</f>
        <v>D3 / D'3</v>
      </c>
      <c r="B6" s="3">
        <f>10695+(40*Overview!A6)</f>
        <v>10815</v>
      </c>
      <c r="C6" s="3">
        <f>11185+(40*Overview!A6)</f>
        <v>11305</v>
      </c>
    </row>
    <row r="7" spans="1:3" x14ac:dyDescent="0.35">
      <c r="A7" s="3" t="str">
        <f>"D" &amp; Overview!A7 &amp; " / D'" &amp; Overview!A7</f>
        <v>D4 / D'4</v>
      </c>
      <c r="B7" s="3">
        <f>10695+(40*Overview!A7)</f>
        <v>10855</v>
      </c>
      <c r="C7" s="3">
        <f>11185+(40*Overview!A7)</f>
        <v>11345</v>
      </c>
    </row>
    <row r="8" spans="1:3" x14ac:dyDescent="0.35">
      <c r="A8" s="3" t="str">
        <f>"D" &amp; Overview!A8 &amp; " / D'" &amp; Overview!A8</f>
        <v>D5 / D'5</v>
      </c>
      <c r="B8" s="3">
        <f>10695+(40*Overview!A8)</f>
        <v>10895</v>
      </c>
      <c r="C8" s="3">
        <f>11185+(40*Overview!A8)</f>
        <v>11385</v>
      </c>
    </row>
    <row r="9" spans="1:3" x14ac:dyDescent="0.35">
      <c r="A9" s="3" t="str">
        <f>"D" &amp; Overview!A9 &amp; " / D'" &amp; Overview!A9</f>
        <v>D6 / D'6</v>
      </c>
      <c r="B9" s="3">
        <f>10695+(40*Overview!A9)</f>
        <v>10935</v>
      </c>
      <c r="C9" s="3">
        <f>11185+(40*Overview!A9)</f>
        <v>11425</v>
      </c>
    </row>
    <row r="10" spans="1:3" x14ac:dyDescent="0.35">
      <c r="A10" s="3" t="str">
        <f>"D" &amp; Overview!A10 &amp; " / D'" &amp; Overview!A10</f>
        <v>D7 / D'7</v>
      </c>
      <c r="B10" s="3">
        <f>10695+(40*Overview!A10)</f>
        <v>10975</v>
      </c>
      <c r="C10" s="3">
        <f>11185+(40*Overview!A10)</f>
        <v>11465</v>
      </c>
    </row>
    <row r="11" spans="1:3" x14ac:dyDescent="0.35">
      <c r="A11" s="3" t="str">
        <f>"D" &amp; Overview!A11 &amp; " / D'" &amp; Overview!A11</f>
        <v>D8 / D'8</v>
      </c>
      <c r="B11" s="3">
        <f>10695+(40*Overview!A11)</f>
        <v>11015</v>
      </c>
      <c r="C11" s="3">
        <f>11185+(40*Overview!A11)</f>
        <v>11505</v>
      </c>
    </row>
    <row r="12" spans="1:3" x14ac:dyDescent="0.35">
      <c r="A12" s="3" t="str">
        <f>"D" &amp; Overview!A12 &amp; " / D'" &amp; Overview!A12</f>
        <v>D9 / D'9</v>
      </c>
      <c r="B12" s="3">
        <f>10695+(40*Overview!A12)</f>
        <v>11055</v>
      </c>
      <c r="C12" s="3">
        <f>11185+(40*Overview!A12)</f>
        <v>11545</v>
      </c>
    </row>
    <row r="13" spans="1:3" x14ac:dyDescent="0.35">
      <c r="A13" s="3" t="str">
        <f>"D" &amp; Overview!A13 &amp; " / D'" &amp; Overview!A13</f>
        <v>D10 / D'10</v>
      </c>
      <c r="B13" s="3">
        <f>10695+(40*Overview!A13)</f>
        <v>11095</v>
      </c>
      <c r="C13" s="3">
        <f>11185+(40*Overview!A13)</f>
        <v>11585</v>
      </c>
    </row>
    <row r="14" spans="1:3" x14ac:dyDescent="0.35">
      <c r="A14" s="3" t="str">
        <f>"D" &amp; Overview!A14 &amp; " / D'" &amp; Overview!A14</f>
        <v>D11 / D'11</v>
      </c>
      <c r="B14" s="3">
        <f>10695+(40*Overview!A14)</f>
        <v>11135</v>
      </c>
      <c r="C14" s="3">
        <f>11185+(40*Overview!A14)</f>
        <v>11625</v>
      </c>
    </row>
    <row r="15" spans="1:3" x14ac:dyDescent="0.35">
      <c r="A15" s="3" t="str">
        <f>"D" &amp; Overview!A15 &amp; " / D'" &amp; Overview!A15</f>
        <v>D12 / D'12</v>
      </c>
      <c r="B15" s="3">
        <f>10695+(40*Overview!A15)</f>
        <v>11175</v>
      </c>
      <c r="C15" s="3">
        <f>11185+(40*Overview!A15)</f>
        <v>11665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9BFF-3A0C-4D3A-BCB9-B1739BE2771F}">
  <dimension ref="A1:C15"/>
  <sheetViews>
    <sheetView workbookViewId="0">
      <selection activeCell="A3" sqref="A3:C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14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"D" &amp; Overview!A4 &amp; " / D'" &amp; Overview!A4</f>
        <v>D1 / D'1</v>
      </c>
      <c r="B4" s="3">
        <f>10695+(40*Overview!A4)</f>
        <v>10735</v>
      </c>
      <c r="C4" s="3">
        <f>11185+(40*Overview!A4)</f>
        <v>11225</v>
      </c>
    </row>
    <row r="5" spans="1:3" x14ac:dyDescent="0.35">
      <c r="A5" s="3" t="str">
        <f>"D" &amp; Overview!A5 &amp; " / D'" &amp; Overview!A5</f>
        <v>D2 / D'2</v>
      </c>
      <c r="B5" s="3">
        <f>10695+(40*Overview!A5)</f>
        <v>10775</v>
      </c>
      <c r="C5" s="3">
        <f>11185+(40*Overview!A5)</f>
        <v>11265</v>
      </c>
    </row>
    <row r="6" spans="1:3" x14ac:dyDescent="0.35">
      <c r="A6" s="3" t="str">
        <f>"D" &amp; Overview!A6 &amp; " / D'" &amp; Overview!A6</f>
        <v>D3 / D'3</v>
      </c>
      <c r="B6" s="3">
        <f>10695+(40*Overview!A6)</f>
        <v>10815</v>
      </c>
      <c r="C6" s="3">
        <f>11185+(40*Overview!A6)</f>
        <v>11305</v>
      </c>
    </row>
    <row r="7" spans="1:3" x14ac:dyDescent="0.35">
      <c r="A7" s="3" t="str">
        <f>"D" &amp; Overview!A7 &amp; " / D'" &amp; Overview!A7</f>
        <v>D4 / D'4</v>
      </c>
      <c r="B7" s="3">
        <f>10695+(40*Overview!A7)</f>
        <v>10855</v>
      </c>
      <c r="C7" s="3">
        <f>11185+(40*Overview!A7)</f>
        <v>11345</v>
      </c>
    </row>
    <row r="8" spans="1:3" x14ac:dyDescent="0.35">
      <c r="A8" s="3" t="str">
        <f>"D" &amp; Overview!A8 &amp; " / D'" &amp; Overview!A8</f>
        <v>D5 / D'5</v>
      </c>
      <c r="B8" s="3">
        <f>10695+(40*Overview!A8)</f>
        <v>10895</v>
      </c>
      <c r="C8" s="3">
        <f>11185+(40*Overview!A8)</f>
        <v>11385</v>
      </c>
    </row>
    <row r="9" spans="1:3" x14ac:dyDescent="0.35">
      <c r="A9" s="3" t="str">
        <f>"D" &amp; Overview!A9 &amp; " / D'" &amp; Overview!A9</f>
        <v>D6 / D'6</v>
      </c>
      <c r="B9" s="3">
        <f>10695+(40*Overview!A9)</f>
        <v>10935</v>
      </c>
      <c r="C9" s="3">
        <f>11185+(40*Overview!A9)</f>
        <v>11425</v>
      </c>
    </row>
    <row r="10" spans="1:3" x14ac:dyDescent="0.35">
      <c r="A10" s="3" t="str">
        <f>"D" &amp; Overview!A10 &amp; " / D'" &amp; Overview!A10</f>
        <v>D7 / D'7</v>
      </c>
      <c r="B10" s="3">
        <f>10695+(40*Overview!A10)</f>
        <v>10975</v>
      </c>
      <c r="C10" s="3">
        <f>11185+(40*Overview!A10)</f>
        <v>11465</v>
      </c>
    </row>
    <row r="11" spans="1:3" x14ac:dyDescent="0.35">
      <c r="A11" s="3" t="str">
        <f>"D" &amp; Overview!A11 &amp; " / D'" &amp; Overview!A11</f>
        <v>D8 / D'8</v>
      </c>
      <c r="B11" s="3">
        <f>10695+(40*Overview!A11)</f>
        <v>11015</v>
      </c>
      <c r="C11" s="3">
        <f>11185+(40*Overview!A11)</f>
        <v>11505</v>
      </c>
    </row>
    <row r="12" spans="1:3" x14ac:dyDescent="0.35">
      <c r="A12" s="3" t="str">
        <f>"D" &amp; Overview!A12 &amp; " / D'" &amp; Overview!A12</f>
        <v>D9 / D'9</v>
      </c>
      <c r="B12" s="3">
        <f>10695+(40*Overview!A12)</f>
        <v>11055</v>
      </c>
      <c r="C12" s="3">
        <f>11185+(40*Overview!A12)</f>
        <v>11545</v>
      </c>
    </row>
    <row r="13" spans="1:3" x14ac:dyDescent="0.35">
      <c r="A13" s="3" t="str">
        <f>"D" &amp; Overview!A13 &amp; " / D'" &amp; Overview!A13</f>
        <v>D10 / D'10</v>
      </c>
      <c r="B13" s="3">
        <f>10695+(40*Overview!A13)</f>
        <v>11095</v>
      </c>
      <c r="C13" s="3">
        <f>11185+(40*Overview!A13)</f>
        <v>11585</v>
      </c>
    </row>
    <row r="14" spans="1:3" x14ac:dyDescent="0.35">
      <c r="A14" s="3" t="str">
        <f>"D" &amp; Overview!A14 &amp; " / D'" &amp; Overview!A14</f>
        <v>D11 / D'11</v>
      </c>
      <c r="B14" s="3">
        <f>10695+(40*Overview!A14)</f>
        <v>11135</v>
      </c>
      <c r="C14" s="3">
        <f>11185+(40*Overview!A14)</f>
        <v>11625</v>
      </c>
    </row>
    <row r="15" spans="1:3" x14ac:dyDescent="0.35">
      <c r="A15" s="3" t="str">
        <f>"D" &amp; Overview!A15 &amp; " / D'" &amp; Overview!A15</f>
        <v>D12 / D'12</v>
      </c>
      <c r="B15" s="3">
        <f>10695+(40*Overview!A15)</f>
        <v>11175</v>
      </c>
      <c r="C15" s="3">
        <f>11185+(40*Overview!A15)</f>
        <v>11665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D4DA-79D6-4838-9763-54E79382F02E}">
  <dimension ref="A1:C19"/>
  <sheetViews>
    <sheetView workbookViewId="0"/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5</v>
      </c>
    </row>
    <row r="3" spans="1:3" ht="108.5" x14ac:dyDescent="0.35">
      <c r="A3" s="4" t="s">
        <v>8</v>
      </c>
      <c r="B3" s="4" t="s">
        <v>9</v>
      </c>
      <c r="C3" s="4" t="s">
        <v>10</v>
      </c>
    </row>
    <row r="4" spans="1:3" x14ac:dyDescent="0.35">
      <c r="A4" s="3" t="str">
        <f>"C" &amp; Overview!A4 &amp; " / C'" &amp; Overview!A4</f>
        <v>C1 / C'1</v>
      </c>
      <c r="B4" s="3">
        <f>10695+(30*Overview!A4)</f>
        <v>10725</v>
      </c>
      <c r="C4" s="3">
        <f>11185+(30*Overview!A4)</f>
        <v>11215</v>
      </c>
    </row>
    <row r="5" spans="1:3" x14ac:dyDescent="0.35">
      <c r="A5" s="3" t="str">
        <f>"C" &amp; Overview!A5 &amp; " / C'" &amp; Overview!A5</f>
        <v>C2 / C'2</v>
      </c>
      <c r="B5" s="3">
        <f>10695+(30*Overview!A5)</f>
        <v>10755</v>
      </c>
      <c r="C5" s="3">
        <f>11185+(30*Overview!A5)</f>
        <v>11245</v>
      </c>
    </row>
    <row r="6" spans="1:3" x14ac:dyDescent="0.35">
      <c r="A6" s="3" t="str">
        <f>"C" &amp; Overview!A6 &amp; " / C'" &amp; Overview!A6</f>
        <v>C3 / C'3</v>
      </c>
      <c r="B6" s="3">
        <f>10695+(30*Overview!A6)</f>
        <v>10785</v>
      </c>
      <c r="C6" s="3">
        <f>11185+(30*Overview!A6)</f>
        <v>11275</v>
      </c>
    </row>
    <row r="7" spans="1:3" x14ac:dyDescent="0.35">
      <c r="A7" s="3" t="str">
        <f>"C" &amp; Overview!A7 &amp; " / C'" &amp; Overview!A7</f>
        <v>C4 / C'4</v>
      </c>
      <c r="B7" s="3">
        <f>10695+(30*Overview!A7)</f>
        <v>10815</v>
      </c>
      <c r="C7" s="3">
        <f>11185+(30*Overview!A7)</f>
        <v>11305</v>
      </c>
    </row>
    <row r="8" spans="1:3" x14ac:dyDescent="0.35">
      <c r="A8" s="3" t="str">
        <f>"C" &amp; Overview!A8 &amp; " / C'" &amp; Overview!A8</f>
        <v>C5 / C'5</v>
      </c>
      <c r="B8" s="3">
        <f>10695+(30*Overview!A8)</f>
        <v>10845</v>
      </c>
      <c r="C8" s="3">
        <f>11185+(30*Overview!A8)</f>
        <v>11335</v>
      </c>
    </row>
    <row r="9" spans="1:3" x14ac:dyDescent="0.35">
      <c r="A9" s="3" t="str">
        <f>"C" &amp; Overview!A9 &amp; " / C'" &amp; Overview!A9</f>
        <v>C6 / C'6</v>
      </c>
      <c r="B9" s="3">
        <f>10695+(30*Overview!A9)</f>
        <v>10875</v>
      </c>
      <c r="C9" s="3">
        <f>11185+(30*Overview!A9)</f>
        <v>11365</v>
      </c>
    </row>
    <row r="10" spans="1:3" x14ac:dyDescent="0.35">
      <c r="A10" s="3" t="str">
        <f>"C" &amp; Overview!A10 &amp; " / C'" &amp; Overview!A10</f>
        <v>C7 / C'7</v>
      </c>
      <c r="B10" s="3">
        <f>10695+(30*Overview!A10)</f>
        <v>10905</v>
      </c>
      <c r="C10" s="3">
        <f>11185+(30*Overview!A10)</f>
        <v>11395</v>
      </c>
    </row>
    <row r="11" spans="1:3" x14ac:dyDescent="0.35">
      <c r="A11" s="3" t="str">
        <f>"C" &amp; Overview!A11 &amp; " / C'" &amp; Overview!A11</f>
        <v>C8 / C'8</v>
      </c>
      <c r="B11" s="3">
        <f>10695+(30*Overview!A11)</f>
        <v>10935</v>
      </c>
      <c r="C11" s="3">
        <f>11185+(30*Overview!A11)</f>
        <v>11425</v>
      </c>
    </row>
    <row r="12" spans="1:3" x14ac:dyDescent="0.35">
      <c r="A12" s="3" t="str">
        <f>"C" &amp; Overview!A12 &amp; " / C'" &amp; Overview!A12</f>
        <v>C9 / C'9</v>
      </c>
      <c r="B12" s="3">
        <f>10695+(30*Overview!A12)</f>
        <v>10965</v>
      </c>
      <c r="C12" s="3">
        <f>11185+(30*Overview!A12)</f>
        <v>11455</v>
      </c>
    </row>
    <row r="13" spans="1:3" x14ac:dyDescent="0.35">
      <c r="A13" s="3" t="str">
        <f>"C" &amp; Overview!A13 &amp; " / C'" &amp; Overview!A13</f>
        <v>C10 / C'10</v>
      </c>
      <c r="B13" s="3">
        <f>10695+(30*Overview!A13)</f>
        <v>10995</v>
      </c>
      <c r="C13" s="3">
        <f>11185+(30*Overview!A13)</f>
        <v>11485</v>
      </c>
    </row>
    <row r="14" spans="1:3" x14ac:dyDescent="0.35">
      <c r="A14" s="3" t="str">
        <f>"C" &amp; Overview!A14 &amp; " / C'" &amp; Overview!A14</f>
        <v>C11 / C'11</v>
      </c>
      <c r="B14" s="3">
        <f>10695+(30*Overview!A14)</f>
        <v>11025</v>
      </c>
      <c r="C14" s="3">
        <f>11185+(30*Overview!A14)</f>
        <v>11515</v>
      </c>
    </row>
    <row r="15" spans="1:3" x14ac:dyDescent="0.35">
      <c r="A15" s="3" t="str">
        <f>"C" &amp; Overview!A15 &amp; " / C'" &amp; Overview!A15</f>
        <v>C12 / C'12</v>
      </c>
      <c r="B15" s="3">
        <f>10695+(30*Overview!A15)</f>
        <v>11055</v>
      </c>
      <c r="C15" s="3">
        <f>11185+(30*Overview!A15)</f>
        <v>11545</v>
      </c>
    </row>
    <row r="16" spans="1:3" x14ac:dyDescent="0.35">
      <c r="A16" s="3" t="str">
        <f>"C" &amp; Overview!A16 &amp; " / C'" &amp; Overview!A16</f>
        <v>C13 / C'13</v>
      </c>
      <c r="B16" s="3">
        <f>10695+(30*Overview!A16)</f>
        <v>11085</v>
      </c>
      <c r="C16" s="3">
        <f>11185+(30*Overview!A16)</f>
        <v>11575</v>
      </c>
    </row>
    <row r="17" spans="1:3" x14ac:dyDescent="0.35">
      <c r="A17" s="3" t="str">
        <f>"C" &amp; Overview!A17 &amp; " / C'" &amp; Overview!A17</f>
        <v>C14 / C'14</v>
      </c>
      <c r="B17" s="3">
        <f>10695+(30*Overview!A17)</f>
        <v>11115</v>
      </c>
      <c r="C17" s="3">
        <f>11185+(30*Overview!A17)</f>
        <v>11605</v>
      </c>
    </row>
    <row r="18" spans="1:3" x14ac:dyDescent="0.35">
      <c r="A18" s="3" t="str">
        <f>"C" &amp; Overview!A18 &amp; " / C'" &amp; Overview!A18</f>
        <v>C15 / C'15</v>
      </c>
      <c r="B18" s="3">
        <f>10695+(30*Overview!A18)</f>
        <v>11145</v>
      </c>
      <c r="C18" s="3">
        <f>11185+(30*Overview!A18)</f>
        <v>11635</v>
      </c>
    </row>
    <row r="19" spans="1:3" x14ac:dyDescent="0.35">
      <c r="A19" s="3" t="str">
        <f>"C" &amp; Overview!A19 &amp; " / C'" &amp; Overview!A19</f>
        <v>C16 / C'16</v>
      </c>
      <c r="B19" s="3">
        <f>10695+(30*Overview!A19)</f>
        <v>11175</v>
      </c>
      <c r="C19" s="3">
        <f>11185+(30*Overview!A19)</f>
        <v>11665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4500-1E2F-4254-81DA-0AF40A6AD968}">
  <dimension ref="A1:C19"/>
  <sheetViews>
    <sheetView workbookViewId="0">
      <selection activeCell="A3" sqref="A3:C3"/>
    </sheetView>
  </sheetViews>
  <sheetFormatPr defaultRowHeight="15.5" x14ac:dyDescent="0.35"/>
  <cols>
    <col min="1" max="1" width="11.453125" style="1" customWidth="1"/>
    <col min="2" max="2" width="12.36328125" style="1" customWidth="1"/>
    <col min="3" max="3" width="12.7265625" style="1" customWidth="1"/>
    <col min="4" max="16384" width="8.7265625" style="1"/>
  </cols>
  <sheetData>
    <row r="1" spans="1:3" x14ac:dyDescent="0.35">
      <c r="A1" s="2" t="s">
        <v>15</v>
      </c>
    </row>
    <row r="3" spans="1:3" ht="77.5" x14ac:dyDescent="0.35">
      <c r="A3" s="4" t="s">
        <v>18</v>
      </c>
      <c r="B3" s="4" t="s">
        <v>19</v>
      </c>
      <c r="C3" s="4" t="s">
        <v>20</v>
      </c>
    </row>
    <row r="4" spans="1:3" x14ac:dyDescent="0.35">
      <c r="A4" s="3" t="str">
        <f>"C" &amp; Overview!A4 &amp; " / C'" &amp; Overview!A4</f>
        <v>C1 / C'1</v>
      </c>
      <c r="B4" s="3">
        <f>10695+(30*Overview!A4)</f>
        <v>10725</v>
      </c>
      <c r="C4" s="3">
        <f>11185+(30*Overview!A4)</f>
        <v>11215</v>
      </c>
    </row>
    <row r="5" spans="1:3" x14ac:dyDescent="0.35">
      <c r="A5" s="3" t="str">
        <f>"C" &amp; Overview!A5 &amp; " / C'" &amp; Overview!A5</f>
        <v>C2 / C'2</v>
      </c>
      <c r="B5" s="3">
        <f>10695+(30*Overview!A5)</f>
        <v>10755</v>
      </c>
      <c r="C5" s="3">
        <f>11185+(30*Overview!A5)</f>
        <v>11245</v>
      </c>
    </row>
    <row r="6" spans="1:3" x14ac:dyDescent="0.35">
      <c r="A6" s="3" t="str">
        <f>"C" &amp; Overview!A6 &amp; " / C'" &amp; Overview!A6</f>
        <v>C3 / C'3</v>
      </c>
      <c r="B6" s="3">
        <f>10695+(30*Overview!A6)</f>
        <v>10785</v>
      </c>
      <c r="C6" s="3">
        <f>11185+(30*Overview!A6)</f>
        <v>11275</v>
      </c>
    </row>
    <row r="7" spans="1:3" x14ac:dyDescent="0.35">
      <c r="A7" s="3" t="str">
        <f>"C" &amp; Overview!A7 &amp; " / C'" &amp; Overview!A7</f>
        <v>C4 / C'4</v>
      </c>
      <c r="B7" s="3">
        <f>10695+(30*Overview!A7)</f>
        <v>10815</v>
      </c>
      <c r="C7" s="3">
        <f>11185+(30*Overview!A7)</f>
        <v>11305</v>
      </c>
    </row>
    <row r="8" spans="1:3" x14ac:dyDescent="0.35">
      <c r="A8" s="3" t="str">
        <f>"C" &amp; Overview!A8 &amp; " / C'" &amp; Overview!A8</f>
        <v>C5 / C'5</v>
      </c>
      <c r="B8" s="3">
        <f>10695+(30*Overview!A8)</f>
        <v>10845</v>
      </c>
      <c r="C8" s="3">
        <f>11185+(30*Overview!A8)</f>
        <v>11335</v>
      </c>
    </row>
    <row r="9" spans="1:3" x14ac:dyDescent="0.35">
      <c r="A9" s="3" t="str">
        <f>"C" &amp; Overview!A9 &amp; " / C'" &amp; Overview!A9</f>
        <v>C6 / C'6</v>
      </c>
      <c r="B9" s="3">
        <f>10695+(30*Overview!A9)</f>
        <v>10875</v>
      </c>
      <c r="C9" s="3">
        <f>11185+(30*Overview!A9)</f>
        <v>11365</v>
      </c>
    </row>
    <row r="10" spans="1:3" x14ac:dyDescent="0.35">
      <c r="A10" s="3" t="str">
        <f>"C" &amp; Overview!A10 &amp; " / C'" &amp; Overview!A10</f>
        <v>C7 / C'7</v>
      </c>
      <c r="B10" s="3">
        <f>10695+(30*Overview!A10)</f>
        <v>10905</v>
      </c>
      <c r="C10" s="3">
        <f>11185+(30*Overview!A10)</f>
        <v>11395</v>
      </c>
    </row>
    <row r="11" spans="1:3" x14ac:dyDescent="0.35">
      <c r="A11" s="3" t="str">
        <f>"C" &amp; Overview!A11 &amp; " / C'" &amp; Overview!A11</f>
        <v>C8 / C'8</v>
      </c>
      <c r="B11" s="3">
        <f>10695+(30*Overview!A11)</f>
        <v>10935</v>
      </c>
      <c r="C11" s="3">
        <f>11185+(30*Overview!A11)</f>
        <v>11425</v>
      </c>
    </row>
    <row r="12" spans="1:3" x14ac:dyDescent="0.35">
      <c r="A12" s="3" t="str">
        <f>"C" &amp; Overview!A12 &amp; " / C'" &amp; Overview!A12</f>
        <v>C9 / C'9</v>
      </c>
      <c r="B12" s="3">
        <f>10695+(30*Overview!A12)</f>
        <v>10965</v>
      </c>
      <c r="C12" s="3">
        <f>11185+(30*Overview!A12)</f>
        <v>11455</v>
      </c>
    </row>
    <row r="13" spans="1:3" x14ac:dyDescent="0.35">
      <c r="A13" s="3" t="str">
        <f>"C" &amp; Overview!A13 &amp; " / C'" &amp; Overview!A13</f>
        <v>C10 / C'10</v>
      </c>
      <c r="B13" s="3">
        <f>10695+(30*Overview!A13)</f>
        <v>10995</v>
      </c>
      <c r="C13" s="3">
        <f>11185+(30*Overview!A13)</f>
        <v>11485</v>
      </c>
    </row>
    <row r="14" spans="1:3" x14ac:dyDescent="0.35">
      <c r="A14" s="3" t="str">
        <f>"C" &amp; Overview!A14 &amp; " / C'" &amp; Overview!A14</f>
        <v>C11 / C'11</v>
      </c>
      <c r="B14" s="3">
        <f>10695+(30*Overview!A14)</f>
        <v>11025</v>
      </c>
      <c r="C14" s="3">
        <f>11185+(30*Overview!A14)</f>
        <v>11515</v>
      </c>
    </row>
    <row r="15" spans="1:3" x14ac:dyDescent="0.35">
      <c r="A15" s="3" t="str">
        <f>"C" &amp; Overview!A15 &amp; " / C'" &amp; Overview!A15</f>
        <v>C12 / C'12</v>
      </c>
      <c r="B15" s="3">
        <f>10695+(30*Overview!A15)</f>
        <v>11055</v>
      </c>
      <c r="C15" s="3">
        <f>11185+(30*Overview!A15)</f>
        <v>11545</v>
      </c>
    </row>
    <row r="16" spans="1:3" x14ac:dyDescent="0.35">
      <c r="A16" s="3" t="str">
        <f>"C" &amp; Overview!A16 &amp; " / C'" &amp; Overview!A16</f>
        <v>C13 / C'13</v>
      </c>
      <c r="B16" s="3">
        <f>10695+(30*Overview!A16)</f>
        <v>11085</v>
      </c>
      <c r="C16" s="3">
        <f>11185+(30*Overview!A16)</f>
        <v>11575</v>
      </c>
    </row>
    <row r="17" spans="1:3" x14ac:dyDescent="0.35">
      <c r="A17" s="3" t="str">
        <f>"C" &amp; Overview!A17 &amp; " / C'" &amp; Overview!A17</f>
        <v>C14 / C'14</v>
      </c>
      <c r="B17" s="3">
        <f>10695+(30*Overview!A17)</f>
        <v>11115</v>
      </c>
      <c r="C17" s="3">
        <f>11185+(30*Overview!A17)</f>
        <v>11605</v>
      </c>
    </row>
    <row r="18" spans="1:3" x14ac:dyDescent="0.35">
      <c r="A18" s="3" t="str">
        <f>"C" &amp; Overview!A18 &amp; " / C'" &amp; Overview!A18</f>
        <v>C15 / C'15</v>
      </c>
      <c r="B18" s="3">
        <f>10695+(30*Overview!A18)</f>
        <v>11145</v>
      </c>
      <c r="C18" s="3">
        <f>11185+(30*Overview!A18)</f>
        <v>11635</v>
      </c>
    </row>
    <row r="19" spans="1:3" x14ac:dyDescent="0.35">
      <c r="A19" s="3" t="str">
        <f>"C" &amp; Overview!A19 &amp; " / C'" &amp; Overview!A19</f>
        <v>C16 / C'16</v>
      </c>
      <c r="B19" s="3">
        <f>10695+(30*Overview!A19)</f>
        <v>11175</v>
      </c>
      <c r="C19" s="3">
        <f>11185+(30*Overview!A19)</f>
        <v>11665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87DF720B7554EAC9A48BA503E2240" ma:contentTypeVersion="18" ma:contentTypeDescription="Create a new document." ma:contentTypeScope="" ma:versionID="2dbf436ca6f6df068fa6f4a3349addf9">
  <xsd:schema xmlns:xsd="http://www.w3.org/2001/XMLSchema" xmlns:xs="http://www.w3.org/2001/XMLSchema" xmlns:p="http://schemas.microsoft.com/office/2006/metadata/properties" xmlns:ns2="1e14a274-57d2-4e73-9d9b-e2ec402efb5a" xmlns:ns3="55195a5d-8e49-4d44-aa2c-fc7223f78e36" targetNamespace="http://schemas.microsoft.com/office/2006/metadata/properties" ma:root="true" ma:fieldsID="62fbbb7b110e49cc114931cb6b78c34a" ns2:_="" ns3:_="">
    <xsd:import namespace="1e14a274-57d2-4e73-9d9b-e2ec402efb5a"/>
    <xsd:import namespace="55195a5d-8e49-4d44-aa2c-fc7223f78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4a274-57d2-4e73-9d9b-e2ec402ef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11818-9f16-49ea-8566-2bcc11f3b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95a5d-8e49-4d44-aa2c-fc7223f7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2e78f9-9de5-4f80-a16c-7102bc0f7bc5}" ma:internalName="TaxCatchAll" ma:showField="CatchAllData" ma:web="55195a5d-8e49-4d44-aa2c-fc7223f78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14a274-57d2-4e73-9d9b-e2ec402efb5a">
      <Terms xmlns="http://schemas.microsoft.com/office/infopath/2007/PartnerControls"/>
    </lcf76f155ced4ddcb4097134ff3c332f>
    <TaxCatchAll xmlns="55195a5d-8e49-4d44-aa2c-fc7223f78e36" xsi:nil="true"/>
  </documentManagement>
</p:properties>
</file>

<file path=customXml/itemProps1.xml><?xml version="1.0" encoding="utf-8"?>
<ds:datastoreItem xmlns:ds="http://schemas.openxmlformats.org/officeDocument/2006/customXml" ds:itemID="{B9730828-35D1-49EF-8AA5-C9AC3AE51C62}"/>
</file>

<file path=customXml/itemProps2.xml><?xml version="1.0" encoding="utf-8"?>
<ds:datastoreItem xmlns:ds="http://schemas.openxmlformats.org/officeDocument/2006/customXml" ds:itemID="{0BF00801-CB02-4D4F-A6DC-F77C91AC412D}"/>
</file>

<file path=customXml/itemProps3.xml><?xml version="1.0" encoding="utf-8"?>
<ds:datastoreItem xmlns:ds="http://schemas.openxmlformats.org/officeDocument/2006/customXml" ds:itemID="{C3493F67-0BED-4C9E-A970-24246CBF6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80 MHz</vt:lpstr>
      <vt:lpstr>80 MHz (FR)</vt:lpstr>
      <vt:lpstr>60 MHz</vt:lpstr>
      <vt:lpstr>60 MHz (FR)</vt:lpstr>
      <vt:lpstr>40 MHz</vt:lpstr>
      <vt:lpstr>40 MHz (FR)</vt:lpstr>
      <vt:lpstr>30 MHz</vt:lpstr>
      <vt:lpstr>30 MHz (FR)</vt:lpstr>
      <vt:lpstr>20 MHz</vt:lpstr>
      <vt:lpstr>20 MHz (FR)</vt:lpstr>
      <vt:lpstr>10 MHz</vt:lpstr>
      <vt:lpstr>10 MHz (FR)</vt:lpstr>
    </vt:vector>
  </TitlesOfParts>
  <Company>ISED, ISDE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Michael (he, him, his | il, le, lui) (ISED/ISDE)</dc:creator>
  <cp:lastModifiedBy>Christensen, Michael (he, him, his | il, le, lui) (ISE</cp:lastModifiedBy>
  <dcterms:created xsi:type="dcterms:W3CDTF">2026-03-17T15:36:25Z</dcterms:created>
  <dcterms:modified xsi:type="dcterms:W3CDTF">2026-03-17T16:26:56Z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0x010100EE187DF720B7554EAC9A48BA503E2240</vt:lpwstr>
  </property>
  <property fmtid="{D5CDD505-2E9C-101B-9397-08002B2CF9AE}" pid="3" name="_AdHocReviewCycleID">
    <vt:i4>577769832</vt:i4>
  </property>
  <property fmtid="{D5CDD505-2E9C-101B-9397-08002B2CF9AE}" pid="4" name="_NewReviewCycle">
    <vt:lpwstr/>
  </property>
  <property fmtid="{D5CDD505-2E9C-101B-9397-08002B2CF9AE}" pid="5" name="_EmailSubject">
    <vt:lpwstr>consultation for draft SRSP-310.7</vt:lpwstr>
  </property>
  <property fmtid="{D5CDD505-2E9C-101B-9397-08002B2CF9AE}" pid="6" name="_AuthorEmail">
    <vt:lpwstr>ali.akbari@ised-isde.gc.ca</vt:lpwstr>
  </property>
  <property fmtid="{D5CDD505-2E9C-101B-9397-08002B2CF9AE}" pid="7" name="_AuthorEmailDisplayName">
    <vt:lpwstr>Akbari, Ali (ISED/ISDE)</vt:lpwstr>
  </property>
</Properties>
</file>